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(R5)\00全庁共通\00庶務全般\06広報広聴全般（１）\05ホームページ\02自治会施設等整備事業費補助金交付要綱（交通安全灯）\02パターン②\00様式集\"/>
    </mc:Choice>
  </mc:AlternateContent>
  <xr:revisionPtr revIDLastSave="0" documentId="8_{4ECE6E5F-8F83-4A89-B346-B5A1F839D2A9}" xr6:coauthVersionLast="36" xr6:coauthVersionMax="36" xr10:uidLastSave="{00000000-0000-0000-0000-000000000000}"/>
  <bookViews>
    <workbookView xWindow="0" yWindow="0" windowWidth="23040" windowHeight="9108" xr2:uid="{1C174662-7F89-457B-ACED-D45C4CBE49C3}"/>
  </bookViews>
  <sheets>
    <sheet name="様式灯第2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F23" i="1"/>
  <c r="E23" i="1"/>
  <c r="G23" i="1" s="1"/>
  <c r="H23" i="1" s="1"/>
  <c r="F21" i="1"/>
  <c r="E21" i="1"/>
  <c r="G21" i="1" s="1"/>
  <c r="H21" i="1" s="1"/>
  <c r="F19" i="1"/>
  <c r="E19" i="1"/>
  <c r="G19" i="1" s="1"/>
  <c r="H19" i="1" s="1"/>
  <c r="F17" i="1"/>
  <c r="E17" i="1"/>
  <c r="G17" i="1" s="1"/>
  <c r="H17" i="1" s="1"/>
  <c r="F15" i="1"/>
  <c r="E15" i="1"/>
  <c r="G15" i="1" s="1"/>
  <c r="H15" i="1" s="1"/>
  <c r="F13" i="1"/>
  <c r="E13" i="1"/>
  <c r="G13" i="1" s="1"/>
  <c r="H13" i="1" s="1"/>
  <c r="H25" i="1" l="1"/>
</calcChain>
</file>

<file path=xl/sharedStrings.xml><?xml version="1.0" encoding="utf-8"?>
<sst xmlns="http://schemas.openxmlformats.org/spreadsheetml/2006/main" count="38" uniqueCount="30">
  <si>
    <t>様式　灯第2号  （要綱第７条及び実施要領第５条関係）</t>
    <rPh sb="3" eb="4">
      <t>トウ</t>
    </rPh>
    <rPh sb="10" eb="12">
      <t>ヨウコウ</t>
    </rPh>
    <rPh sb="12" eb="13">
      <t>ダイ</t>
    </rPh>
    <rPh sb="14" eb="15">
      <t>ジョウ</t>
    </rPh>
    <rPh sb="15" eb="16">
      <t>オヨ</t>
    </rPh>
    <rPh sb="17" eb="19">
      <t>ジッシ</t>
    </rPh>
    <rPh sb="19" eb="21">
      <t>ヨウリョウ</t>
    </rPh>
    <phoneticPr fontId="2"/>
  </si>
  <si>
    <t>交通安全灯補助金交付申請額内訳書</t>
    <rPh sb="0" eb="2">
      <t>コウツウ</t>
    </rPh>
    <rPh sb="2" eb="4">
      <t>アンゼン</t>
    </rPh>
    <rPh sb="4" eb="5">
      <t>トウ</t>
    </rPh>
    <rPh sb="8" eb="9">
      <t>コウ</t>
    </rPh>
    <rPh sb="9" eb="10">
      <t>ツキ</t>
    </rPh>
    <rPh sb="10" eb="11">
      <t>シン</t>
    </rPh>
    <rPh sb="11" eb="12">
      <t>ショウ</t>
    </rPh>
    <rPh sb="12" eb="13">
      <t>ガク</t>
    </rPh>
    <rPh sb="13" eb="15">
      <t>ウチワケ</t>
    </rPh>
    <rPh sb="15" eb="16">
      <t>ショ</t>
    </rPh>
    <phoneticPr fontId="2"/>
  </si>
  <si>
    <r>
      <t>◎ 下表の</t>
    </r>
    <r>
      <rPr>
        <u/>
        <sz val="11"/>
        <color theme="1"/>
        <rFont val="ＭＳ Ｐ明朝"/>
        <family val="1"/>
        <charset val="128"/>
      </rPr>
      <t>太枠の部分のみ入力</t>
    </r>
    <r>
      <rPr>
        <sz val="11"/>
        <color theme="1"/>
        <rFont val="ＭＳ Ｐ明朝"/>
        <family val="1"/>
        <charset val="128"/>
      </rPr>
      <t>してください。（各区分ごとの｢灯数｣・｢1灯当り見積額｣）</t>
    </r>
    <rPh sb="2" eb="4">
      <t>カヒョウ</t>
    </rPh>
    <rPh sb="5" eb="7">
      <t>フトワク</t>
    </rPh>
    <rPh sb="8" eb="10">
      <t>ブブン</t>
    </rPh>
    <rPh sb="12" eb="14">
      <t>ニュウリョク</t>
    </rPh>
    <rPh sb="22" eb="25">
      <t>カククブン</t>
    </rPh>
    <rPh sb="29" eb="31">
      <t>トウスウ</t>
    </rPh>
    <rPh sb="35" eb="36">
      <t>トウ</t>
    </rPh>
    <rPh sb="36" eb="37">
      <t>アタ</t>
    </rPh>
    <rPh sb="38" eb="40">
      <t>ミツモリ</t>
    </rPh>
    <rPh sb="40" eb="41">
      <t>ガク</t>
    </rPh>
    <phoneticPr fontId="2"/>
  </si>
  <si>
    <r>
      <t>◎ 申請</t>
    </r>
    <r>
      <rPr>
        <u/>
        <sz val="11"/>
        <color theme="1"/>
        <rFont val="ＭＳ Ｐ明朝"/>
        <family val="1"/>
        <charset val="128"/>
      </rPr>
      <t>灯数の合計は５灯を上限とします</t>
    </r>
    <r>
      <rPr>
        <sz val="11"/>
        <color theme="1"/>
        <rFont val="ＭＳ Ｐ明朝"/>
        <family val="1"/>
        <charset val="128"/>
      </rPr>
      <t>。</t>
    </r>
    <rPh sb="2" eb="4">
      <t>シンセイ</t>
    </rPh>
    <rPh sb="4" eb="6">
      <t>トウスウ</t>
    </rPh>
    <rPh sb="7" eb="9">
      <t>ゴウケイ</t>
    </rPh>
    <rPh sb="11" eb="12">
      <t>トウ</t>
    </rPh>
    <rPh sb="13" eb="15">
      <t>ジョウゲン</t>
    </rPh>
    <phoneticPr fontId="2"/>
  </si>
  <si>
    <r>
      <t>◎自立式の交通安全灯で、灯具のみ更新する場合は、</t>
    </r>
    <r>
      <rPr>
        <u/>
        <sz val="11"/>
        <color theme="1"/>
        <rFont val="ＭＳ Ｐ明朝"/>
        <family val="1"/>
        <charset val="128"/>
      </rPr>
      <t>添架式の更新</t>
    </r>
    <r>
      <rPr>
        <sz val="11"/>
        <color theme="1"/>
        <rFont val="ＭＳ Ｐ明朝"/>
        <family val="1"/>
        <charset val="128"/>
      </rPr>
      <t>として申請してください。</t>
    </r>
    <rPh sb="1" eb="3">
      <t>ジリツ</t>
    </rPh>
    <rPh sb="3" eb="4">
      <t>シキ</t>
    </rPh>
    <rPh sb="5" eb="7">
      <t>コウツウ</t>
    </rPh>
    <rPh sb="7" eb="9">
      <t>アンゼン</t>
    </rPh>
    <rPh sb="9" eb="10">
      <t>トウ</t>
    </rPh>
    <rPh sb="12" eb="14">
      <t>トウグ</t>
    </rPh>
    <rPh sb="16" eb="18">
      <t>コウシン</t>
    </rPh>
    <rPh sb="20" eb="22">
      <t>バアイ</t>
    </rPh>
    <rPh sb="24" eb="26">
      <t>テンカ</t>
    </rPh>
    <rPh sb="26" eb="27">
      <t>シキ</t>
    </rPh>
    <rPh sb="28" eb="30">
      <t>コウシン</t>
    </rPh>
    <rPh sb="33" eb="35">
      <t>シンセイ</t>
    </rPh>
    <phoneticPr fontId="2"/>
  </si>
  <si>
    <r>
      <t>◎ 同一年度で自立式は、</t>
    </r>
    <r>
      <rPr>
        <u/>
        <sz val="11"/>
        <color theme="1"/>
        <rFont val="ＭＳ Ｐ明朝"/>
        <family val="1"/>
        <charset val="128"/>
      </rPr>
      <t>新設･更新･撤去を合わせて1灯のみ</t>
    </r>
    <r>
      <rPr>
        <sz val="11"/>
        <color theme="1"/>
        <rFont val="ＭＳ Ｐ明朝"/>
        <family val="1"/>
        <charset val="128"/>
      </rPr>
      <t>申請できます。</t>
    </r>
    <rPh sb="2" eb="4">
      <t>ドウイツ</t>
    </rPh>
    <rPh sb="4" eb="6">
      <t>ネンド</t>
    </rPh>
    <rPh sb="7" eb="9">
      <t>ジリツ</t>
    </rPh>
    <rPh sb="9" eb="10">
      <t>シキ</t>
    </rPh>
    <rPh sb="12" eb="14">
      <t>シンセツ</t>
    </rPh>
    <rPh sb="15" eb="17">
      <t>コウシン</t>
    </rPh>
    <rPh sb="18" eb="20">
      <t>テッキョ</t>
    </rPh>
    <rPh sb="21" eb="22">
      <t>ア</t>
    </rPh>
    <rPh sb="26" eb="27">
      <t>トウ</t>
    </rPh>
    <rPh sb="29" eb="31">
      <t>シンセイ</t>
    </rPh>
    <phoneticPr fontId="2"/>
  </si>
  <si>
    <t>工事　　　　　区 分</t>
    <rPh sb="0" eb="2">
      <t>コウジ</t>
    </rPh>
    <rPh sb="7" eb="8">
      <t>ク</t>
    </rPh>
    <rPh sb="9" eb="10">
      <t>フン</t>
    </rPh>
    <phoneticPr fontId="2"/>
  </si>
  <si>
    <t>設置         方 式</t>
    <rPh sb="0" eb="2">
      <t>セッチ</t>
    </rPh>
    <rPh sb="11" eb="12">
      <t>カタ</t>
    </rPh>
    <rPh sb="13" eb="14">
      <t>シキ</t>
    </rPh>
    <phoneticPr fontId="2"/>
  </si>
  <si>
    <t>灯数</t>
    <rPh sb="0" eb="1">
      <t>トウ</t>
    </rPh>
    <rPh sb="1" eb="2">
      <t>スウ</t>
    </rPh>
    <phoneticPr fontId="2"/>
  </si>
  <si>
    <t>１灯当り　　　見積額</t>
    <rPh sb="1" eb="2">
      <t>トウ</t>
    </rPh>
    <rPh sb="2" eb="3">
      <t>アタ</t>
    </rPh>
    <rPh sb="7" eb="9">
      <t>ミツモリ</t>
    </rPh>
    <rPh sb="9" eb="10">
      <t>ガク</t>
    </rPh>
    <phoneticPr fontId="2"/>
  </si>
  <si>
    <r>
      <t>②×1/3</t>
    </r>
    <r>
      <rPr>
        <sz val="10"/>
        <color theme="1"/>
        <rFont val="ＭＳ Ｐ明朝"/>
        <family val="1"/>
        <charset val="128"/>
      </rPr>
      <t>　(千円止)</t>
    </r>
    <rPh sb="7" eb="9">
      <t>センエン</t>
    </rPh>
    <rPh sb="9" eb="10">
      <t>ト</t>
    </rPh>
    <phoneticPr fontId="2"/>
  </si>
  <si>
    <t>限度額</t>
    <rPh sb="0" eb="2">
      <t>ゲンド</t>
    </rPh>
    <rPh sb="2" eb="3">
      <t>ガク</t>
    </rPh>
    <phoneticPr fontId="2"/>
  </si>
  <si>
    <r>
      <t>１灯当り　　申請額</t>
    </r>
    <r>
      <rPr>
        <sz val="10"/>
        <color theme="1"/>
        <rFont val="ＭＳ Ｐ明朝"/>
        <family val="1"/>
        <charset val="128"/>
      </rPr>
      <t>　　　　　(③と④の小さい額)</t>
    </r>
    <rPh sb="1" eb="2">
      <t>トウ</t>
    </rPh>
    <rPh sb="2" eb="3">
      <t>アタ</t>
    </rPh>
    <rPh sb="6" eb="8">
      <t>シンセイ</t>
    </rPh>
    <rPh sb="8" eb="9">
      <t>ガク</t>
    </rPh>
    <rPh sb="19" eb="20">
      <t>チイ</t>
    </rPh>
    <rPh sb="22" eb="23">
      <t>ガク</t>
    </rPh>
    <phoneticPr fontId="2"/>
  </si>
  <si>
    <r>
      <t>申請額</t>
    </r>
    <r>
      <rPr>
        <sz val="10"/>
        <color theme="1"/>
        <rFont val="ＭＳ Ｐ明朝"/>
        <family val="1"/>
        <charset val="128"/>
      </rPr>
      <t>　　　(①×⑤)</t>
    </r>
    <rPh sb="0" eb="2">
      <t>シンセイ</t>
    </rPh>
    <rPh sb="2" eb="3">
      <t>ガク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</si>
  <si>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</si>
  <si>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</si>
  <si>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</si>
  <si>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</si>
  <si>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</si>
  <si>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</si>
  <si>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</si>
  <si>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(灯)</t>
    <rPh sb="1" eb="2">
      <t>トウ</t>
    </rPh>
    <phoneticPr fontId="2"/>
  </si>
  <si>
    <t>(円)</t>
    <rPh sb="1" eb="2">
      <t>エン</t>
    </rPh>
    <phoneticPr fontId="2"/>
  </si>
  <si>
    <t>新設</t>
    <rPh sb="0" eb="2">
      <t>シンセツ</t>
    </rPh>
    <phoneticPr fontId="2"/>
  </si>
  <si>
    <t>添架式</t>
    <rPh sb="0" eb="2">
      <t>テンカ</t>
    </rPh>
    <rPh sb="2" eb="3">
      <t>シキ</t>
    </rPh>
    <phoneticPr fontId="2"/>
  </si>
  <si>
    <t>自立式</t>
    <rPh sb="0" eb="2">
      <t>ジリツ</t>
    </rPh>
    <rPh sb="2" eb="3">
      <t>シキ</t>
    </rPh>
    <phoneticPr fontId="2"/>
  </si>
  <si>
    <t>更新</t>
    <rPh sb="0" eb="2">
      <t>コウシン</t>
    </rPh>
    <phoneticPr fontId="2"/>
  </si>
  <si>
    <t>撤去</t>
    <rPh sb="0" eb="2">
      <t>テッキョ</t>
    </rPh>
    <phoneticPr fontId="2"/>
  </si>
  <si>
    <t>合計</t>
    <rPh sb="0" eb="2">
      <t>ゴウケイ</t>
    </rPh>
    <phoneticPr fontId="2"/>
  </si>
  <si>
    <t>---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</si>
</sst>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1D6-6C68-4FD9-88F9-3CE8D23F6CE1}">
  <dimension ref="A1:M26"/>
  <sheetViews>
    <sheetView tabSelected="1" workbookViewId="0">
      <selection activeCell="A4" sqref="A4"/>
    </sheetView>
  </sheetViews>
  <sheetFormatPr defaultRowHeight="18" x14ac:dyDescent="0.45"/>
  <cols>
    <col min="1" max="1" width="6.69921875" customWidth="1"/>
    <col min="2" max="2" width="7.69921875" customWidth="1"/>
    <col min="3" max="3" width="5.796875" customWidth="1"/>
    <col min="4" max="8" width="9.19921875" customWidth="1"/>
    <col min="9" max="9" width="13.69921875" customWidth="1"/>
  </cols>
  <sheetData>
    <row r="1" spans="1:13" x14ac:dyDescent="0.45">
      <c r="A1" s="1" t="s">
        <v>0</v>
      </c>
    </row>
    <row r="3" spans="1:13" ht="25.8" customHeight="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</row>
    <row r="5" spans="1:13" x14ac:dyDescent="0.45">
      <c r="A5" s="3" t="s">
        <v>2</v>
      </c>
    </row>
    <row r="6" spans="1:13" x14ac:dyDescent="0.45">
      <c r="A6" s="3" t="s">
        <v>3</v>
      </c>
    </row>
    <row r="7" spans="1:13" x14ac:dyDescent="0.45">
      <c r="A7" s="3" t="s">
        <v>4</v>
      </c>
    </row>
    <row r="8" spans="1:13" x14ac:dyDescent="0.45">
      <c r="A8" s="4" t="s">
        <v>5</v>
      </c>
      <c r="B8" s="5"/>
      <c r="C8" s="5"/>
      <c r="D8" s="5"/>
      <c r="E8" s="5"/>
      <c r="F8" s="5"/>
      <c r="G8" s="5"/>
      <c r="H8" s="5"/>
      <c r="I8" s="5"/>
    </row>
    <row r="9" spans="1:13" ht="25.2" customHeight="1" x14ac:dyDescent="0.45">
      <c r="A9" s="6" t="s">
        <v>6</v>
      </c>
      <c r="B9" s="6" t="s">
        <v>7</v>
      </c>
      <c r="C9" s="7" t="s">
        <v>8</v>
      </c>
      <c r="D9" s="6" t="s">
        <v>9</v>
      </c>
      <c r="E9" s="6" t="s">
        <v>10</v>
      </c>
      <c r="F9" s="7" t="s">
        <v>11</v>
      </c>
      <c r="G9" s="6" t="s">
        <v>12</v>
      </c>
      <c r="H9" s="6" t="s">
        <v>13</v>
      </c>
      <c r="I9" s="6" t="s">
        <v>14</v>
      </c>
    </row>
    <row r="10" spans="1:13" ht="34.200000000000003" customHeight="1" x14ac:dyDescent="0.45">
      <c r="A10" s="8"/>
      <c r="B10" s="8"/>
      <c r="C10" s="9"/>
      <c r="D10" s="8"/>
      <c r="E10" s="8"/>
      <c r="F10" s="9"/>
      <c r="G10" s="8"/>
      <c r="H10" s="8"/>
      <c r="I10" s="8"/>
    </row>
    <row r="11" spans="1:13" x14ac:dyDescent="0.45">
      <c r="A11" s="8"/>
      <c r="B11" s="8"/>
      <c r="C11" s="10" t="s">
        <v>15</v>
      </c>
      <c r="D11" s="11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  <c r="I11" s="8"/>
      <c r="J11" s="12"/>
      <c r="K11" s="13"/>
      <c r="L11" s="13"/>
      <c r="M11" s="13"/>
    </row>
    <row r="12" spans="1:13" ht="18.600000000000001" thickBot="1" x14ac:dyDescent="0.5">
      <c r="A12" s="14"/>
      <c r="B12" s="14"/>
      <c r="C12" s="10" t="s">
        <v>21</v>
      </c>
      <c r="D12" s="11" t="s">
        <v>22</v>
      </c>
      <c r="E12" s="11" t="s">
        <v>22</v>
      </c>
      <c r="F12" s="11" t="s">
        <v>22</v>
      </c>
      <c r="G12" s="11" t="s">
        <v>22</v>
      </c>
      <c r="H12" s="11" t="s">
        <v>22</v>
      </c>
      <c r="I12" s="14"/>
    </row>
    <row r="13" spans="1:13" ht="19.2" thickTop="1" thickBot="1" x14ac:dyDescent="0.5">
      <c r="A13" s="15" t="s">
        <v>23</v>
      </c>
      <c r="B13" s="15" t="s">
        <v>24</v>
      </c>
      <c r="C13" s="16"/>
      <c r="D13" s="17"/>
      <c r="E13" s="18" t="str">
        <f>IF(D13="","",ROUNDDOWN(D13/3,-3))</f>
        <v/>
      </c>
      <c r="F13" s="19" t="str">
        <f>IF(OR(C13="",D13=""),"",15000)</f>
        <v/>
      </c>
      <c r="G13" s="19" t="str">
        <f>IF(OR(E13=0,E13=""),"",IF(F13&gt;=E13,E13,F13))</f>
        <v/>
      </c>
      <c r="H13" s="19" t="str">
        <f>IF(OR(C13="",G13=""),"",INT(C13*G13))</f>
        <v/>
      </c>
      <c r="I13" s="20"/>
    </row>
    <row r="14" spans="1:13" ht="19.2" thickTop="1" thickBot="1" x14ac:dyDescent="0.5">
      <c r="A14" s="21"/>
      <c r="B14" s="22"/>
      <c r="C14" s="16"/>
      <c r="D14" s="17"/>
      <c r="E14" s="23"/>
      <c r="F14" s="24"/>
      <c r="G14" s="24"/>
      <c r="H14" s="24"/>
      <c r="I14" s="25"/>
    </row>
    <row r="15" spans="1:13" ht="19.2" thickTop="1" thickBot="1" x14ac:dyDescent="0.5">
      <c r="A15" s="21"/>
      <c r="B15" s="15" t="s">
        <v>25</v>
      </c>
      <c r="C15" s="16"/>
      <c r="D15" s="17"/>
      <c r="E15" s="18" t="str">
        <f>IF(D15="","",ROUNDDOWN(D15/3,-3))</f>
        <v/>
      </c>
      <c r="F15" s="19" t="str">
        <f>IF(OR(C15="",D15=""),"",60000)</f>
        <v/>
      </c>
      <c r="G15" s="19" t="str">
        <f>IF(OR(E15=0,E15=""),"",IF(F15&gt;=E15,E15,F15))</f>
        <v/>
      </c>
      <c r="H15" s="19" t="str">
        <f>IF(OR(C15="",G15=""),"",INT(C15*G15))</f>
        <v/>
      </c>
      <c r="I15" s="20"/>
    </row>
    <row r="16" spans="1:13" ht="19.2" thickTop="1" thickBot="1" x14ac:dyDescent="0.5">
      <c r="A16" s="22"/>
      <c r="B16" s="22"/>
      <c r="C16" s="16"/>
      <c r="D16" s="17"/>
      <c r="E16" s="23"/>
      <c r="F16" s="24"/>
      <c r="G16" s="24"/>
      <c r="H16" s="24"/>
      <c r="I16" s="25"/>
    </row>
    <row r="17" spans="1:9" ht="19.2" thickTop="1" thickBot="1" x14ac:dyDescent="0.5">
      <c r="A17" s="7" t="s">
        <v>26</v>
      </c>
      <c r="B17" s="15" t="s">
        <v>24</v>
      </c>
      <c r="C17" s="16"/>
      <c r="D17" s="17"/>
      <c r="E17" s="18" t="str">
        <f>IF(D17="","",ROUNDDOWN(D17/3,-3))</f>
        <v/>
      </c>
      <c r="F17" s="19" t="str">
        <f>IF(OR(C17="",D17=""),"",15000)</f>
        <v/>
      </c>
      <c r="G17" s="19" t="str">
        <f>IF(OR(E17=0,E17=""),"",IF(F17&gt;=E17,E17,F17))</f>
        <v/>
      </c>
      <c r="H17" s="19" t="str">
        <f>IF(OR(C17="",G17=""),"",INT(C17*G17))</f>
        <v/>
      </c>
      <c r="I17" s="20"/>
    </row>
    <row r="18" spans="1:9" ht="19.2" thickTop="1" thickBot="1" x14ac:dyDescent="0.5">
      <c r="A18" s="9"/>
      <c r="B18" s="22"/>
      <c r="C18" s="16"/>
      <c r="D18" s="17"/>
      <c r="E18" s="23"/>
      <c r="F18" s="24"/>
      <c r="G18" s="24"/>
      <c r="H18" s="24"/>
      <c r="I18" s="25"/>
    </row>
    <row r="19" spans="1:9" ht="19.2" thickTop="1" thickBot="1" x14ac:dyDescent="0.5">
      <c r="A19" s="9"/>
      <c r="B19" s="15" t="s">
        <v>25</v>
      </c>
      <c r="C19" s="16"/>
      <c r="D19" s="17"/>
      <c r="E19" s="18" t="str">
        <f>IF(D19="","",ROUNDDOWN(D19/3,-3))</f>
        <v/>
      </c>
      <c r="F19" s="19" t="str">
        <f>IF(OR(C19="",D19=""),"",60000)</f>
        <v/>
      </c>
      <c r="G19" s="19" t="str">
        <f>IF(OR(E19=0,E19=""),"",IF(F19&gt;=E19,E19,F19))</f>
        <v/>
      </c>
      <c r="H19" s="19" t="str">
        <f>IF(OR(C19="",G19=""),"",INT(C19*G19))</f>
        <v/>
      </c>
      <c r="I19" s="20"/>
    </row>
    <row r="20" spans="1:9" ht="19.2" thickTop="1" thickBot="1" x14ac:dyDescent="0.5">
      <c r="A20" s="26"/>
      <c r="B20" s="22"/>
      <c r="C20" s="16"/>
      <c r="D20" s="17"/>
      <c r="E20" s="23"/>
      <c r="F20" s="24"/>
      <c r="G20" s="24"/>
      <c r="H20" s="24"/>
      <c r="I20" s="25"/>
    </row>
    <row r="21" spans="1:9" ht="19.2" thickTop="1" thickBot="1" x14ac:dyDescent="0.5">
      <c r="A21" s="15" t="s">
        <v>27</v>
      </c>
      <c r="B21" s="15" t="s">
        <v>24</v>
      </c>
      <c r="C21" s="16"/>
      <c r="D21" s="17"/>
      <c r="E21" s="18" t="str">
        <f>IF(D21="","",ROUNDDOWN(D21/3,-3))</f>
        <v/>
      </c>
      <c r="F21" s="19" t="str">
        <f>IF(OR(C21="",D21=""),"",5000)</f>
        <v/>
      </c>
      <c r="G21" s="19" t="str">
        <f>IF(OR(E21=0,E21=""),"",IF(F21&gt;=E21,E21,F21))</f>
        <v/>
      </c>
      <c r="H21" s="19" t="str">
        <f>IF(OR(C21="",G21=""),"",INT(C21*G21))</f>
        <v/>
      </c>
      <c r="I21" s="20"/>
    </row>
    <row r="22" spans="1:9" ht="19.2" thickTop="1" thickBot="1" x14ac:dyDescent="0.5">
      <c r="A22" s="21"/>
      <c r="B22" s="22"/>
      <c r="C22" s="16"/>
      <c r="D22" s="17"/>
      <c r="E22" s="23"/>
      <c r="F22" s="24"/>
      <c r="G22" s="24"/>
      <c r="H22" s="24"/>
      <c r="I22" s="25"/>
    </row>
    <row r="23" spans="1:9" ht="19.2" thickTop="1" thickBot="1" x14ac:dyDescent="0.5">
      <c r="A23" s="21"/>
      <c r="B23" s="15" t="s">
        <v>25</v>
      </c>
      <c r="C23" s="16"/>
      <c r="D23" s="17"/>
      <c r="E23" s="18" t="str">
        <f>IF(D23="","",ROUNDDOWN(D23/3,-3))</f>
        <v/>
      </c>
      <c r="F23" s="19" t="str">
        <f>IF(OR(C23="",D23=""),"",35000)</f>
        <v/>
      </c>
      <c r="G23" s="19" t="str">
        <f>IF(OR(E23=0,E23=""),"",IF(F23&gt;=E23,E23,F23))</f>
        <v/>
      </c>
      <c r="H23" s="19" t="str">
        <f>IF(OR(C23="",G23=""),"",INT(C23*G23))</f>
        <v/>
      </c>
      <c r="I23" s="20"/>
    </row>
    <row r="24" spans="1:9" ht="19.2" thickTop="1" thickBot="1" x14ac:dyDescent="0.5">
      <c r="A24" s="22"/>
      <c r="B24" s="22"/>
      <c r="C24" s="16"/>
      <c r="D24" s="17"/>
      <c r="E24" s="23"/>
      <c r="F24" s="24"/>
      <c r="G24" s="24"/>
      <c r="H24" s="24"/>
      <c r="I24" s="25"/>
    </row>
    <row r="25" spans="1:9" ht="18.600000000000001" thickTop="1" x14ac:dyDescent="0.45">
      <c r="A25" s="27" t="s">
        <v>28</v>
      </c>
      <c r="B25" s="28" t="s">
        <v>29</v>
      </c>
      <c r="C25" s="29" t="str">
        <f>IF(COUNT(C13,C15,C17,C19,C21,C23)=0,"",SUM(C13,C15,C17,C19,C21,C23))</f>
        <v/>
      </c>
      <c r="D25" s="30"/>
      <c r="E25" s="31"/>
      <c r="F25" s="31"/>
      <c r="G25" s="18"/>
      <c r="H25" s="32" t="str">
        <f>IF(COUNT(H13,H15,H17,H19,H21,H23)=0,"",SUM(H13,H15,H17,H19,H21,H23))</f>
        <v/>
      </c>
      <c r="I25" s="20"/>
    </row>
    <row r="26" spans="1:9" x14ac:dyDescent="0.45">
      <c r="A26" s="33"/>
      <c r="B26" s="26"/>
      <c r="C26" s="34"/>
      <c r="D26" s="35"/>
      <c r="E26" s="36"/>
      <c r="F26" s="36"/>
      <c r="G26" s="23"/>
      <c r="H26" s="37"/>
      <c r="I26" s="25"/>
    </row>
  </sheetData>
  <mergeCells count="70">
    <mergeCell ref="G25:G26"/>
    <mergeCell ref="H25:H26"/>
    <mergeCell ref="I25:I26"/>
    <mergeCell ref="A25:A26"/>
    <mergeCell ref="B25:B26"/>
    <mergeCell ref="C25:C26"/>
    <mergeCell ref="D25:D26"/>
    <mergeCell ref="E25:E26"/>
    <mergeCell ref="F25:F26"/>
    <mergeCell ref="I21:I22"/>
    <mergeCell ref="B23:B24"/>
    <mergeCell ref="C23:C24"/>
    <mergeCell ref="D23:D24"/>
    <mergeCell ref="E23:E24"/>
    <mergeCell ref="F23:F24"/>
    <mergeCell ref="G23:G24"/>
    <mergeCell ref="H23:H24"/>
    <mergeCell ref="I23:I24"/>
    <mergeCell ref="H19:H20"/>
    <mergeCell ref="I19:I20"/>
    <mergeCell ref="A21:A24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I15:I16"/>
    <mergeCell ref="A17:A20"/>
    <mergeCell ref="B17:B18"/>
    <mergeCell ref="C17:C18"/>
    <mergeCell ref="D17:D18"/>
    <mergeCell ref="E17:E18"/>
    <mergeCell ref="F17:F18"/>
    <mergeCell ref="G17:G18"/>
    <mergeCell ref="H17:H18"/>
    <mergeCell ref="I17:I18"/>
    <mergeCell ref="G13:G14"/>
    <mergeCell ref="H13:H14"/>
    <mergeCell ref="I13:I14"/>
    <mergeCell ref="B15:B16"/>
    <mergeCell ref="C15:C16"/>
    <mergeCell ref="D15:D16"/>
    <mergeCell ref="E15:E16"/>
    <mergeCell ref="F15:F16"/>
    <mergeCell ref="G15:G16"/>
    <mergeCell ref="H15:H16"/>
    <mergeCell ref="A13:A16"/>
    <mergeCell ref="B13:B14"/>
    <mergeCell ref="C13:C14"/>
    <mergeCell ref="D13:D14"/>
    <mergeCell ref="E13:E14"/>
    <mergeCell ref="F13:F14"/>
    <mergeCell ref="A3:I3"/>
    <mergeCell ref="A9:A12"/>
    <mergeCell ref="B9:B12"/>
    <mergeCell ref="C9:C10"/>
    <mergeCell ref="D9:D10"/>
    <mergeCell ref="E9:E10"/>
    <mergeCell ref="F9:F10"/>
    <mergeCell ref="G9:G10"/>
    <mergeCell ref="H9:H10"/>
    <mergeCell ref="I9:I12"/>
  </mergeCells>
  <phoneticPr fontId="2"/>
  <pageMargins left="0.7" right="0.4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様式灯第2号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dcterms:created xsi:type="dcterms:W3CDTF">2023-07-26T05:02:11Z</dcterms:created>
  <dcterms:modified xsi:type="dcterms:W3CDTF">2023-07-26T05:03:05Z</dcterms:modified>
</cp:coreProperties>
</file>