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2(R4)\03庁舎\01庁舎管理\12 電気・ガス・水道(5)\電気\20220328 電力調達先の事業廃業\再入札に関する資料・添付文書\入札資料\公告・仕様\入札説明等(公共施設)\"/>
    </mc:Choice>
  </mc:AlternateContent>
  <xr:revisionPtr revIDLastSave="0" documentId="13_ncr:1_{E216FF3F-06A5-445F-A331-68ABAA6DFCEA}" xr6:coauthVersionLast="36" xr6:coauthVersionMax="36" xr10:uidLastSave="{00000000-0000-0000-0000-000000000000}"/>
  <bookViews>
    <workbookView xWindow="0" yWindow="0" windowWidth="23040" windowHeight="8676" activeTab="1" xr2:uid="{00453CF5-D7B3-49DA-A4CF-C5135B3A4E5B}"/>
  </bookViews>
  <sheets>
    <sheet name="仕様書別紙①" sheetId="1" r:id="rId1"/>
    <sheet name="仕様書別紙②" sheetId="2" r:id="rId2"/>
  </sheets>
  <definedNames>
    <definedName name="_xlnm.Print_Area" localSheetId="0">仕様書別紙①!$A$1:$S$32</definedName>
    <definedName name="_xlnm.Print_Area" localSheetId="1">仕様書別紙②!$B$1:$BC$32</definedName>
    <definedName name="_xlnm.Print_Titles" localSheetId="1">仕様書別紙②!$B:$C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2" i="2" l="1"/>
  <c r="AD32" i="2"/>
  <c r="P32" i="2"/>
  <c r="AQ31" i="2"/>
  <c r="AD31" i="2"/>
  <c r="P31" i="2"/>
  <c r="AQ30" i="2"/>
  <c r="AD30" i="2"/>
  <c r="P30" i="2"/>
  <c r="AQ29" i="2"/>
  <c r="AD29" i="2"/>
  <c r="Q29" i="2"/>
  <c r="P29" i="2"/>
  <c r="AQ28" i="2"/>
  <c r="AD28" i="2"/>
  <c r="P28" i="2"/>
  <c r="AQ27" i="2"/>
  <c r="AD27" i="2"/>
  <c r="P27" i="2"/>
  <c r="AQ26" i="2"/>
  <c r="AD26" i="2"/>
  <c r="P26" i="2"/>
  <c r="AQ25" i="2"/>
  <c r="AD25" i="2"/>
  <c r="P25" i="2"/>
  <c r="AQ24" i="2"/>
  <c r="AD24" i="2"/>
  <c r="P24" i="2"/>
  <c r="AQ23" i="2"/>
  <c r="AD23" i="2"/>
  <c r="P23" i="2"/>
  <c r="AQ22" i="2"/>
  <c r="AD22" i="2"/>
  <c r="P22" i="2"/>
  <c r="AQ21" i="2"/>
  <c r="AD21" i="2"/>
  <c r="Q21" i="2"/>
  <c r="P21" i="2"/>
  <c r="AQ20" i="2"/>
  <c r="AD20" i="2"/>
  <c r="P20" i="2"/>
  <c r="AQ19" i="2"/>
  <c r="AD19" i="2"/>
  <c r="P19" i="2"/>
  <c r="AQ18" i="2"/>
  <c r="AD18" i="2"/>
  <c r="P18" i="2"/>
  <c r="AQ17" i="2"/>
  <c r="AD17" i="2"/>
  <c r="P17" i="2"/>
  <c r="AQ16" i="2"/>
  <c r="AD16" i="2"/>
  <c r="P16" i="2"/>
  <c r="AQ15" i="2"/>
  <c r="AD15" i="2"/>
  <c r="P15" i="2"/>
  <c r="AQ14" i="2"/>
  <c r="AD14" i="2"/>
  <c r="P14" i="2"/>
  <c r="AQ13" i="2"/>
  <c r="AD13" i="2"/>
  <c r="Q13" i="2"/>
  <c r="P13" i="2"/>
  <c r="AQ12" i="2"/>
  <c r="AD12" i="2"/>
  <c r="P12" i="2"/>
  <c r="AQ11" i="2"/>
  <c r="AD11" i="2"/>
  <c r="P11" i="2"/>
  <c r="AQ10" i="2"/>
  <c r="AD10" i="2"/>
  <c r="P10" i="2"/>
  <c r="AQ9" i="2"/>
  <c r="AD9" i="2"/>
  <c r="P9" i="2"/>
  <c r="AQ8" i="2"/>
  <c r="AD8" i="2"/>
  <c r="P8" i="2"/>
  <c r="AQ7" i="2"/>
  <c r="AD7" i="2"/>
  <c r="P7" i="2"/>
  <c r="AQ6" i="2"/>
  <c r="AD6" i="2"/>
  <c r="P6" i="2"/>
  <c r="AQ5" i="2"/>
  <c r="AD5" i="2"/>
  <c r="Q5" i="2"/>
  <c r="P5" i="2"/>
  <c r="AQ4" i="2"/>
  <c r="AD4" i="2"/>
  <c r="P4" i="2"/>
  <c r="AY3" i="2"/>
  <c r="AB3" i="2"/>
  <c r="Y3" i="2"/>
  <c r="T3" i="2"/>
  <c r="AP3" i="2"/>
  <c r="AO3" i="2"/>
  <c r="AN3" i="2"/>
  <c r="AM3" i="2"/>
  <c r="AL3" i="2"/>
  <c r="AX3" i="2"/>
  <c r="AW3" i="2"/>
  <c r="AV3" i="2"/>
  <c r="AH3" i="2"/>
  <c r="AG3" i="2"/>
  <c r="AF3" i="2"/>
  <c r="Q32" i="2"/>
  <c r="R3" i="2" l="1"/>
  <c r="Z3" i="2"/>
  <c r="AI3" i="2"/>
  <c r="AR3" i="2"/>
  <c r="AZ3" i="2"/>
  <c r="Q10" i="2"/>
  <c r="Q18" i="2"/>
  <c r="Q26" i="2"/>
  <c r="S3" i="2"/>
  <c r="AA3" i="2"/>
  <c r="AJ3" i="2"/>
  <c r="AS3" i="2"/>
  <c r="BA3" i="2"/>
  <c r="Q7" i="2"/>
  <c r="Q15" i="2"/>
  <c r="Q23" i="2"/>
  <c r="Q31" i="2"/>
  <c r="AK3" i="2"/>
  <c r="AT3" i="2"/>
  <c r="BB3" i="2"/>
  <c r="Q4" i="2"/>
  <c r="Q12" i="2"/>
  <c r="Q20" i="2"/>
  <c r="Q28" i="2"/>
  <c r="U3" i="2"/>
  <c r="AC3" i="2"/>
  <c r="AU3" i="2"/>
  <c r="BC3" i="2"/>
  <c r="Q9" i="2"/>
  <c r="Q17" i="2"/>
  <c r="Q25" i="2"/>
  <c r="V3" i="2"/>
  <c r="AE3" i="2"/>
  <c r="Q6" i="2"/>
  <c r="Q14" i="2"/>
  <c r="Q22" i="2"/>
  <c r="Q30" i="2"/>
  <c r="W3" i="2"/>
  <c r="Q11" i="2"/>
  <c r="Q19" i="2"/>
  <c r="Q27" i="2"/>
  <c r="X3" i="2"/>
  <c r="Q8" i="2"/>
  <c r="Q16" i="2"/>
  <c r="Q24" i="2"/>
</calcChain>
</file>

<file path=xl/sharedStrings.xml><?xml version="1.0" encoding="utf-8"?>
<sst xmlns="http://schemas.openxmlformats.org/spreadsheetml/2006/main" count="413" uniqueCount="141">
  <si>
    <t>施設・供給条件一覧（公共施設）</t>
    <rPh sb="0" eb="2">
      <t>シセツ</t>
    </rPh>
    <rPh sb="3" eb="5">
      <t>キョウキュウ</t>
    </rPh>
    <rPh sb="5" eb="7">
      <t>ジョウケン</t>
    </rPh>
    <rPh sb="7" eb="9">
      <t>イチラン</t>
    </rPh>
    <rPh sb="10" eb="12">
      <t>コウキョウ</t>
    </rPh>
    <rPh sb="12" eb="14">
      <t>シセツ</t>
    </rPh>
    <phoneticPr fontId="2"/>
  </si>
  <si>
    <t>仕様書別紙①</t>
    <rPh sb="0" eb="3">
      <t>シヨウショ</t>
    </rPh>
    <rPh sb="3" eb="5">
      <t>ベッシ</t>
    </rPh>
    <phoneticPr fontId="2"/>
  </si>
  <si>
    <t>番号</t>
    <rPh sb="0" eb="2">
      <t>バンゴウ</t>
    </rPh>
    <phoneticPr fontId="2"/>
  </si>
  <si>
    <t>施設名</t>
    <rPh sb="0" eb="2">
      <t>シセツ</t>
    </rPh>
    <rPh sb="2" eb="3">
      <t>メイ</t>
    </rPh>
    <phoneticPr fontId="2"/>
  </si>
  <si>
    <t>供給場所</t>
    <rPh sb="0" eb="2">
      <t>キョウキュウ</t>
    </rPh>
    <rPh sb="2" eb="4">
      <t>バショ</t>
    </rPh>
    <phoneticPr fontId="2"/>
  </si>
  <si>
    <t>業種及び
用途</t>
    <rPh sb="0" eb="2">
      <t>ギョウシュ</t>
    </rPh>
    <rPh sb="2" eb="3">
      <t>オヨ</t>
    </rPh>
    <rPh sb="5" eb="7">
      <t>ヨウト</t>
    </rPh>
    <phoneticPr fontId="2"/>
  </si>
  <si>
    <t>電気方式</t>
    <rPh sb="0" eb="2">
      <t>デンキ</t>
    </rPh>
    <rPh sb="2" eb="4">
      <t>ホウシキ</t>
    </rPh>
    <phoneticPr fontId="2"/>
  </si>
  <si>
    <t>供給電圧（Ｖ）</t>
    <rPh sb="0" eb="2">
      <t>キョウキュウ</t>
    </rPh>
    <rPh sb="2" eb="4">
      <t>デンアツ</t>
    </rPh>
    <phoneticPr fontId="2"/>
  </si>
  <si>
    <t>計量電圧（Ｖ）</t>
    <rPh sb="0" eb="2">
      <t>ケイリョウ</t>
    </rPh>
    <rPh sb="2" eb="4">
      <t>デンアツ</t>
    </rPh>
    <phoneticPr fontId="2"/>
  </si>
  <si>
    <t>標準　　　周波数　（Ｈｚ）</t>
    <rPh sb="0" eb="2">
      <t>ヒョウジュン</t>
    </rPh>
    <rPh sb="5" eb="8">
      <t>シュウハスウ</t>
    </rPh>
    <phoneticPr fontId="2"/>
  </si>
  <si>
    <t>受電方式</t>
    <rPh sb="0" eb="2">
      <t>ジュデン</t>
    </rPh>
    <rPh sb="2" eb="4">
      <t>ホウシキ</t>
    </rPh>
    <phoneticPr fontId="2"/>
  </si>
  <si>
    <t>蓄熱設備</t>
    <rPh sb="0" eb="2">
      <t>チクネツ</t>
    </rPh>
    <rPh sb="2" eb="4">
      <t>セツビ</t>
    </rPh>
    <phoneticPr fontId="2"/>
  </si>
  <si>
    <t>業務用電化厨房設備契約の有無</t>
    <rPh sb="0" eb="3">
      <t>ギョウムヨウ</t>
    </rPh>
    <rPh sb="3" eb="5">
      <t>デンカ</t>
    </rPh>
    <rPh sb="5" eb="7">
      <t>チュウボウ</t>
    </rPh>
    <rPh sb="7" eb="9">
      <t>セツビ</t>
    </rPh>
    <rPh sb="9" eb="11">
      <t>ケイヤク</t>
    </rPh>
    <rPh sb="12" eb="14">
      <t>ウム</t>
    </rPh>
    <phoneticPr fontId="2"/>
  </si>
  <si>
    <t>発電設備</t>
    <rPh sb="0" eb="2">
      <t>ハツデン</t>
    </rPh>
    <rPh sb="2" eb="4">
      <t>セツビ</t>
    </rPh>
    <phoneticPr fontId="2"/>
  </si>
  <si>
    <t>電力の検針</t>
    <rPh sb="0" eb="2">
      <t>デンリョク</t>
    </rPh>
    <rPh sb="3" eb="5">
      <t>ケンシン</t>
    </rPh>
    <phoneticPr fontId="2"/>
  </si>
  <si>
    <t>契約電力
（ｋＷ）</t>
    <rPh sb="0" eb="2">
      <t>ケイヤク</t>
    </rPh>
    <rPh sb="2" eb="4">
      <t>デンリョク</t>
    </rPh>
    <phoneticPr fontId="2"/>
  </si>
  <si>
    <t>予定使用電力量
（ｋＷh)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</si>
  <si>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蓄熱設備の有無</t>
    <rPh sb="0" eb="2">
      <t>チクネツ</t>
    </rPh>
    <rPh sb="2" eb="4">
      <t>セツビ</t>
    </rPh>
    <rPh sb="5" eb="7">
      <t>ウム</t>
    </rPh>
    <phoneticPr fontId="2"/>
  </si>
  <si>
    <t>蓄熱調整
契約の有無</t>
    <rPh sb="0" eb="2">
      <t>チクネツ</t>
    </rPh>
    <rPh sb="2" eb="4">
      <t>チョウセイ</t>
    </rPh>
    <rPh sb="5" eb="7">
      <t>ケイヤク</t>
    </rPh>
    <rPh sb="8" eb="10">
      <t>ウム</t>
    </rPh>
    <phoneticPr fontId="2"/>
  </si>
  <si>
    <t>非常用
発電設備</t>
    <rPh sb="0" eb="3">
      <t>ヒジョウヨウ</t>
    </rPh>
    <rPh sb="4" eb="6">
      <t>ハツデン</t>
    </rPh>
    <rPh sb="6" eb="8">
      <t>セツビ</t>
    </rPh>
    <phoneticPr fontId="2"/>
  </si>
  <si>
    <t>常用
発電設備</t>
    <rPh sb="0" eb="2">
      <t>ジョウヨウ</t>
    </rPh>
    <rPh sb="3" eb="5">
      <t>ハツデン</t>
    </rPh>
    <rPh sb="5" eb="7">
      <t>セツビ</t>
    </rPh>
    <phoneticPr fontId="2"/>
  </si>
  <si>
    <t>自動検針
装置の有無</t>
    <rPh sb="0" eb="2">
      <t>ジドウ</t>
    </rPh>
    <rPh sb="2" eb="4">
      <t>ケンシン</t>
    </rPh>
    <rPh sb="5" eb="7">
      <t>ソウチ</t>
    </rPh>
    <rPh sb="8" eb="10">
      <t>ウム</t>
    </rPh>
    <phoneticPr fontId="2"/>
  </si>
  <si>
    <t>検針方法</t>
    <rPh sb="0" eb="2">
      <t>ケンシン</t>
    </rPh>
    <rPh sb="2" eb="4">
      <t>ホウホウ</t>
    </rPh>
    <phoneticPr fontId="2"/>
  </si>
  <si>
    <t>検針日</t>
    <phoneticPr fontId="2"/>
  </si>
  <si>
    <t>斎場</t>
    <rPh sb="0" eb="2">
      <t>サイジョウ</t>
    </rPh>
    <phoneticPr fontId="2"/>
  </si>
  <si>
    <t>舞鶴市余部上７２９</t>
    <phoneticPr fontId="2"/>
  </si>
  <si>
    <t>交流3相3線</t>
    <rPh sb="0" eb="2">
      <t>コウリュウ</t>
    </rPh>
    <rPh sb="3" eb="4">
      <t>ソウ</t>
    </rPh>
    <rPh sb="5" eb="6">
      <t>セン</t>
    </rPh>
    <phoneticPr fontId="2"/>
  </si>
  <si>
    <t>１回線受電</t>
    <rPh sb="1" eb="3">
      <t>カイセン</t>
    </rPh>
    <rPh sb="3" eb="5">
      <t>ジュデン</t>
    </rPh>
    <phoneticPr fontId="2"/>
  </si>
  <si>
    <t>無</t>
    <rPh sb="0" eb="1">
      <t>ナ</t>
    </rPh>
    <phoneticPr fontId="2"/>
  </si>
  <si>
    <t>有</t>
    <rPh sb="0" eb="1">
      <t>アリ</t>
    </rPh>
    <phoneticPr fontId="2"/>
  </si>
  <si>
    <t>自動検針</t>
    <rPh sb="0" eb="2">
      <t>ジドウ</t>
    </rPh>
    <rPh sb="2" eb="4">
      <t>ケンシン</t>
    </rPh>
    <phoneticPr fontId="2"/>
  </si>
  <si>
    <t>中総合会館</t>
    <rPh sb="0" eb="1">
      <t>ナカ</t>
    </rPh>
    <rPh sb="1" eb="3">
      <t>ソウゴウ</t>
    </rPh>
    <rPh sb="3" eb="5">
      <t>カイカン</t>
    </rPh>
    <phoneticPr fontId="2"/>
  </si>
  <si>
    <t>舞鶴市余部下1167</t>
    <rPh sb="3" eb="5">
      <t>アマルベ</t>
    </rPh>
    <rPh sb="5" eb="6">
      <t>シタ</t>
    </rPh>
    <phoneticPr fontId="2"/>
  </si>
  <si>
    <t>会館</t>
    <rPh sb="0" eb="2">
      <t>カイカン</t>
    </rPh>
    <phoneticPr fontId="2"/>
  </si>
  <si>
    <t>太陽光
10+3kW</t>
    <rPh sb="0" eb="3">
      <t>タイヨウコウ</t>
    </rPh>
    <phoneticPr fontId="2"/>
  </si>
  <si>
    <t>城南会館</t>
    <rPh sb="0" eb="2">
      <t>ジョウナン</t>
    </rPh>
    <rPh sb="2" eb="4">
      <t>カイカン</t>
    </rPh>
    <phoneticPr fontId="2"/>
  </si>
  <si>
    <t>舞鶴市女布406-3</t>
    <rPh sb="3" eb="4">
      <t>オンナ</t>
    </rPh>
    <rPh sb="4" eb="5">
      <t>ヌノ</t>
    </rPh>
    <phoneticPr fontId="2"/>
  </si>
  <si>
    <t>大浦会館</t>
    <rPh sb="0" eb="2">
      <t>オオウラ</t>
    </rPh>
    <rPh sb="2" eb="4">
      <t>カイカン</t>
    </rPh>
    <phoneticPr fontId="2"/>
  </si>
  <si>
    <t>舞鶴市中田459</t>
    <phoneticPr fontId="2"/>
  </si>
  <si>
    <t>太陽光
9.6ｋW</t>
    <rPh sb="0" eb="3">
      <t>タイヨウコウ</t>
    </rPh>
    <phoneticPr fontId="2"/>
  </si>
  <si>
    <t>西駅交流センター</t>
    <rPh sb="0" eb="1">
      <t>ニシ</t>
    </rPh>
    <rPh sb="1" eb="2">
      <t>エキ</t>
    </rPh>
    <rPh sb="2" eb="4">
      <t>コウリュウ</t>
    </rPh>
    <phoneticPr fontId="2"/>
  </si>
  <si>
    <t>舞鶴市伊佐津213-8</t>
    <phoneticPr fontId="2"/>
  </si>
  <si>
    <t>南公民館</t>
    <rPh sb="0" eb="1">
      <t>ミナミ</t>
    </rPh>
    <rPh sb="1" eb="4">
      <t>コウミンカン</t>
    </rPh>
    <phoneticPr fontId="2"/>
  </si>
  <si>
    <t>舞鶴市森1005-3</t>
    <phoneticPr fontId="2"/>
  </si>
  <si>
    <t>西図書館</t>
    <rPh sb="0" eb="1">
      <t>ニシ</t>
    </rPh>
    <rPh sb="1" eb="4">
      <t>トショカン</t>
    </rPh>
    <phoneticPr fontId="2"/>
  </si>
  <si>
    <t>舞鶴市円満寺100-8</t>
    <phoneticPr fontId="2"/>
  </si>
  <si>
    <t>図書館</t>
    <rPh sb="0" eb="3">
      <t>トショカン</t>
    </rPh>
    <phoneticPr fontId="2"/>
  </si>
  <si>
    <t>東図書館</t>
    <rPh sb="0" eb="1">
      <t>ヒガシ</t>
    </rPh>
    <rPh sb="1" eb="4">
      <t>トショカン</t>
    </rPh>
    <phoneticPr fontId="2"/>
  </si>
  <si>
    <t>舞鶴市溝尻25</t>
    <phoneticPr fontId="2"/>
  </si>
  <si>
    <t>西市民プラザ</t>
    <rPh sb="0" eb="1">
      <t>ニシ</t>
    </rPh>
    <rPh sb="1" eb="3">
      <t>シミン</t>
    </rPh>
    <phoneticPr fontId="2"/>
  </si>
  <si>
    <t>舞鶴市字円満寺158-6</t>
    <phoneticPr fontId="2"/>
  </si>
  <si>
    <t>太陽光
20kW</t>
    <rPh sb="0" eb="3">
      <t>タイヨウコウ</t>
    </rPh>
    <phoneticPr fontId="2"/>
  </si>
  <si>
    <t>総合文化会館</t>
    <rPh sb="0" eb="2">
      <t>ソウゴウ</t>
    </rPh>
    <rPh sb="2" eb="4">
      <t>ブンカ</t>
    </rPh>
    <rPh sb="4" eb="6">
      <t>カイカン</t>
    </rPh>
    <phoneticPr fontId="2"/>
  </si>
  <si>
    <t>舞鶴市浜2021</t>
    <phoneticPr fontId="2"/>
  </si>
  <si>
    <t>陶芸館</t>
    <rPh sb="0" eb="3">
      <t>トウゲイカン</t>
    </rPh>
    <phoneticPr fontId="2"/>
  </si>
  <si>
    <t>舞鶴市岡安3-2</t>
    <rPh sb="3" eb="5">
      <t>オカヤス</t>
    </rPh>
    <phoneticPr fontId="2"/>
  </si>
  <si>
    <t>教育施設</t>
    <rPh sb="0" eb="2">
      <t>キョウイク</t>
    </rPh>
    <rPh sb="2" eb="4">
      <t>シセツ</t>
    </rPh>
    <phoneticPr fontId="2"/>
  </si>
  <si>
    <t>舞鶴赤れんが博物館</t>
    <rPh sb="0" eb="2">
      <t>マイヅル</t>
    </rPh>
    <rPh sb="2" eb="3">
      <t>アカ</t>
    </rPh>
    <rPh sb="6" eb="9">
      <t>ハクブツカン</t>
    </rPh>
    <phoneticPr fontId="2"/>
  </si>
  <si>
    <t>舞鶴市浜2011</t>
    <rPh sb="3" eb="4">
      <t>ハマ</t>
    </rPh>
    <phoneticPr fontId="2"/>
  </si>
  <si>
    <t>博物館</t>
    <rPh sb="0" eb="3">
      <t>ハクブツカン</t>
    </rPh>
    <phoneticPr fontId="2"/>
  </si>
  <si>
    <t>市政記念館</t>
    <rPh sb="0" eb="2">
      <t>シセイ</t>
    </rPh>
    <rPh sb="2" eb="4">
      <t>キネン</t>
    </rPh>
    <rPh sb="4" eb="5">
      <t>カン</t>
    </rPh>
    <phoneticPr fontId="2"/>
  </si>
  <si>
    <t>舞鶴市北吸1039-2</t>
    <phoneticPr fontId="2"/>
  </si>
  <si>
    <t>赤れんがパーク</t>
    <rPh sb="0" eb="1">
      <t>アカ</t>
    </rPh>
    <phoneticPr fontId="2"/>
  </si>
  <si>
    <t>引揚記念館</t>
    <rPh sb="0" eb="2">
      <t>ヒキアゲ</t>
    </rPh>
    <rPh sb="2" eb="4">
      <t>キネン</t>
    </rPh>
    <rPh sb="4" eb="5">
      <t>カン</t>
    </rPh>
    <phoneticPr fontId="2"/>
  </si>
  <si>
    <t>舞鶴市平１５８４</t>
    <rPh sb="3" eb="4">
      <t>タイラ</t>
    </rPh>
    <phoneticPr fontId="2"/>
  </si>
  <si>
    <t>身体障害者福祉センター</t>
    <rPh sb="0" eb="2">
      <t>シンタイ</t>
    </rPh>
    <rPh sb="2" eb="5">
      <t>ショウガイシャ</t>
    </rPh>
    <rPh sb="5" eb="7">
      <t>フクシ</t>
    </rPh>
    <phoneticPr fontId="2"/>
  </si>
  <si>
    <t>舞鶴市余部下1183-9</t>
    <phoneticPr fontId="2"/>
  </si>
  <si>
    <t>福祉施設</t>
    <rPh sb="0" eb="2">
      <t>フクシ</t>
    </rPh>
    <rPh sb="2" eb="4">
      <t>シセツ</t>
    </rPh>
    <phoneticPr fontId="2"/>
  </si>
  <si>
    <t>由良川学園</t>
    <rPh sb="0" eb="2">
      <t>ユラ</t>
    </rPh>
    <rPh sb="2" eb="3">
      <t>ガワ</t>
    </rPh>
    <rPh sb="3" eb="5">
      <t>ガクエン</t>
    </rPh>
    <phoneticPr fontId="2"/>
  </si>
  <si>
    <t>舞鶴市八田962</t>
    <phoneticPr fontId="2"/>
  </si>
  <si>
    <t>うみべのもり保育所(子育て交流施設含む)</t>
    <rPh sb="6" eb="8">
      <t>ホイク</t>
    </rPh>
    <rPh sb="8" eb="9">
      <t>ショ</t>
    </rPh>
    <rPh sb="10" eb="12">
      <t>コソダ</t>
    </rPh>
    <rPh sb="13" eb="15">
      <t>コウリュウ</t>
    </rPh>
    <rPh sb="15" eb="17">
      <t>シセツ</t>
    </rPh>
    <rPh sb="17" eb="18">
      <t>フク</t>
    </rPh>
    <phoneticPr fontId="2"/>
  </si>
  <si>
    <t>舞鶴市浜2022</t>
    <rPh sb="3" eb="4">
      <t>ハマ</t>
    </rPh>
    <phoneticPr fontId="2"/>
  </si>
  <si>
    <t>保育所</t>
    <rPh sb="0" eb="2">
      <t>ホイク</t>
    </rPh>
    <rPh sb="2" eb="3">
      <t>ショ</t>
    </rPh>
    <phoneticPr fontId="2"/>
  </si>
  <si>
    <t>舞鶴こども園</t>
    <rPh sb="0" eb="2">
      <t>マイヅル</t>
    </rPh>
    <rPh sb="5" eb="6">
      <t>エン</t>
    </rPh>
    <phoneticPr fontId="2"/>
  </si>
  <si>
    <t>舞鶴市字円満寺１００－４</t>
    <phoneticPr fontId="2"/>
  </si>
  <si>
    <t>教育施設
保育所</t>
    <rPh sb="0" eb="2">
      <t>キョウイク</t>
    </rPh>
    <rPh sb="2" eb="4">
      <t>シセツ</t>
    </rPh>
    <rPh sb="5" eb="7">
      <t>ホイク</t>
    </rPh>
    <rPh sb="7" eb="8">
      <t>ショ</t>
    </rPh>
    <phoneticPr fontId="2"/>
  </si>
  <si>
    <t>中保育所</t>
    <rPh sb="0" eb="1">
      <t>ナカ</t>
    </rPh>
    <rPh sb="1" eb="3">
      <t>ホイク</t>
    </rPh>
    <rPh sb="3" eb="4">
      <t>ショ</t>
    </rPh>
    <phoneticPr fontId="2"/>
  </si>
  <si>
    <t>舞鶴市余部下1063</t>
    <rPh sb="3" eb="5">
      <t>アマルベ</t>
    </rPh>
    <rPh sb="5" eb="6">
      <t>シタ</t>
    </rPh>
    <phoneticPr fontId="2"/>
  </si>
  <si>
    <t>東消防署</t>
    <rPh sb="0" eb="1">
      <t>ヒガシ</t>
    </rPh>
    <rPh sb="1" eb="4">
      <t>ショウボウショ</t>
    </rPh>
    <phoneticPr fontId="2"/>
  </si>
  <si>
    <t>舞鶴市浜80-4</t>
    <rPh sb="3" eb="4">
      <t>ハマ</t>
    </rPh>
    <phoneticPr fontId="2"/>
  </si>
  <si>
    <t>消防施設</t>
    <rPh sb="0" eb="2">
      <t>ショウボウ</t>
    </rPh>
    <rPh sb="2" eb="4">
      <t>シセツ</t>
    </rPh>
    <phoneticPr fontId="2"/>
  </si>
  <si>
    <t>東地区中心市街地多機能施設</t>
    <rPh sb="0" eb="1">
      <t>ヒガシ</t>
    </rPh>
    <rPh sb="1" eb="3">
      <t>チク</t>
    </rPh>
    <rPh sb="3" eb="5">
      <t>チュウシン</t>
    </rPh>
    <rPh sb="5" eb="8">
      <t>シガイチ</t>
    </rPh>
    <rPh sb="8" eb="11">
      <t>タキノウ</t>
    </rPh>
    <rPh sb="11" eb="13">
      <t>シセツ</t>
    </rPh>
    <phoneticPr fontId="2"/>
  </si>
  <si>
    <t>舞鶴市字浜606</t>
    <rPh sb="0" eb="3">
      <t>マイヅルシ</t>
    </rPh>
    <rPh sb="3" eb="4">
      <t>アザ</t>
    </rPh>
    <rPh sb="4" eb="5">
      <t>ハマ</t>
    </rPh>
    <phoneticPr fontId="2"/>
  </si>
  <si>
    <t>勤労者福祉センター</t>
    <rPh sb="0" eb="3">
      <t>キンロウシャ</t>
    </rPh>
    <rPh sb="3" eb="5">
      <t>フクシ</t>
    </rPh>
    <phoneticPr fontId="2"/>
  </si>
  <si>
    <t>舞鶴市溝尻150-11</t>
    <phoneticPr fontId="2"/>
  </si>
  <si>
    <t>市民病院</t>
    <rPh sb="0" eb="2">
      <t>シミン</t>
    </rPh>
    <rPh sb="2" eb="4">
      <t>ビョウイン</t>
    </rPh>
    <phoneticPr fontId="2"/>
  </si>
  <si>
    <t>舞鶴市倉谷1350-11</t>
    <rPh sb="0" eb="3">
      <t>マイヅルシ</t>
    </rPh>
    <rPh sb="3" eb="5">
      <t>クラタニ</t>
    </rPh>
    <phoneticPr fontId="2"/>
  </si>
  <si>
    <t>病院</t>
    <rPh sb="0" eb="2">
      <t>ビョウイン</t>
    </rPh>
    <phoneticPr fontId="2"/>
  </si>
  <si>
    <t>太陽光
3.75kW</t>
    <rPh sb="0" eb="3">
      <t>タイヨウコウ</t>
    </rPh>
    <phoneticPr fontId="2"/>
  </si>
  <si>
    <t>東体育館</t>
    <rPh sb="0" eb="1">
      <t>ヒガシ</t>
    </rPh>
    <rPh sb="1" eb="4">
      <t>タイイクカン</t>
    </rPh>
    <phoneticPr fontId="2"/>
  </si>
  <si>
    <t>舞鶴市北吸1054</t>
    <rPh sb="0" eb="3">
      <t>マイヅルシ</t>
    </rPh>
    <rPh sb="3" eb="5">
      <t>キタスイ</t>
    </rPh>
    <phoneticPr fontId="2"/>
  </si>
  <si>
    <t>文教施設</t>
    <rPh sb="0" eb="2">
      <t>ブンキョウ</t>
    </rPh>
    <rPh sb="2" eb="4">
      <t>シセツ</t>
    </rPh>
    <phoneticPr fontId="2"/>
  </si>
  <si>
    <t>東舞鶴公園</t>
    <rPh sb="0" eb="3">
      <t>ヒガシマイヅル</t>
    </rPh>
    <rPh sb="3" eb="5">
      <t>コウエン</t>
    </rPh>
    <phoneticPr fontId="2"/>
  </si>
  <si>
    <t>舞鶴市字行永、森地内</t>
    <rPh sb="0" eb="3">
      <t>マイヅルシ</t>
    </rPh>
    <rPh sb="3" eb="4">
      <t>アザ</t>
    </rPh>
    <rPh sb="4" eb="6">
      <t>ユキナガ</t>
    </rPh>
    <rPh sb="7" eb="8">
      <t>モリ</t>
    </rPh>
    <rPh sb="8" eb="10">
      <t>ジナイ</t>
    </rPh>
    <phoneticPr fontId="2"/>
  </si>
  <si>
    <t>本庁舎</t>
    <rPh sb="0" eb="1">
      <t>ホン</t>
    </rPh>
    <rPh sb="1" eb="3">
      <t>チョウシャ</t>
    </rPh>
    <phoneticPr fontId="2"/>
  </si>
  <si>
    <t>舞鶴市字北吸1044</t>
    <rPh sb="0" eb="3">
      <t>マイヅルシ</t>
    </rPh>
    <rPh sb="3" eb="4">
      <t>アザ</t>
    </rPh>
    <rPh sb="4" eb="6">
      <t>キタスイ</t>
    </rPh>
    <phoneticPr fontId="2"/>
  </si>
  <si>
    <t>市役所庁舎</t>
    <rPh sb="0" eb="3">
      <t>シヤクショ</t>
    </rPh>
    <rPh sb="3" eb="5">
      <t>チョウシャ</t>
    </rPh>
    <phoneticPr fontId="2"/>
  </si>
  <si>
    <t>有</t>
    <rPh sb="0" eb="1">
      <t>ユウ</t>
    </rPh>
    <phoneticPr fontId="2"/>
  </si>
  <si>
    <t>西総合会館</t>
    <rPh sb="0" eb="1">
      <t>ニシ</t>
    </rPh>
    <rPh sb="1" eb="3">
      <t>ソウゴウ</t>
    </rPh>
    <rPh sb="3" eb="5">
      <t>カイカン</t>
    </rPh>
    <phoneticPr fontId="2"/>
  </si>
  <si>
    <t>舞鶴市字南田辺1</t>
    <rPh sb="0" eb="3">
      <t>マイヅルシ</t>
    </rPh>
    <rPh sb="3" eb="4">
      <t>アザ</t>
    </rPh>
    <rPh sb="4" eb="7">
      <t>ミナミタナベ</t>
    </rPh>
    <phoneticPr fontId="2"/>
  </si>
  <si>
    <t>太陽光
10kw</t>
    <rPh sb="0" eb="3">
      <t>タイヨウコウ</t>
    </rPh>
    <phoneticPr fontId="2"/>
  </si>
  <si>
    <t>五老ヶ岳公園</t>
    <rPh sb="0" eb="2">
      <t>ゴロウ</t>
    </rPh>
    <rPh sb="3" eb="4">
      <t>タケ</t>
    </rPh>
    <rPh sb="4" eb="6">
      <t>コウエン</t>
    </rPh>
    <phoneticPr fontId="2"/>
  </si>
  <si>
    <t>舞鶴市字和田、下安久、上安地内</t>
  </si>
  <si>
    <t>仕様書別紙②</t>
    <rPh sb="0" eb="5">
      <t>シヨウショベッシ</t>
    </rPh>
    <phoneticPr fontId="2"/>
  </si>
  <si>
    <t>仕様書別紙②</t>
    <phoneticPr fontId="2"/>
  </si>
  <si>
    <t>使用量（ｋｗｈ）</t>
    <rPh sb="0" eb="3">
      <t>シヨウリョウ</t>
    </rPh>
    <phoneticPr fontId="2"/>
  </si>
  <si>
    <t>最大需要電力（ｋｗ）</t>
    <rPh sb="0" eb="2">
      <t>サイダイ</t>
    </rPh>
    <rPh sb="2" eb="4">
      <t>ジュヨウ</t>
    </rPh>
    <rPh sb="4" eb="6">
      <t>デンリョク</t>
    </rPh>
    <phoneticPr fontId="2"/>
  </si>
  <si>
    <t>契約電力（ｋｗ）</t>
    <rPh sb="0" eb="2">
      <t>ケイヤク</t>
    </rPh>
    <rPh sb="2" eb="4">
      <t>デンリョク</t>
    </rPh>
    <phoneticPr fontId="2"/>
  </si>
  <si>
    <t>力率（％）</t>
    <rPh sb="0" eb="2">
      <t>リキリツ</t>
    </rPh>
    <phoneticPr fontId="2"/>
  </si>
  <si>
    <t>合計</t>
    <rPh sb="0" eb="2">
      <t>ゴウケイ</t>
    </rPh>
    <phoneticPr fontId="2"/>
  </si>
  <si>
    <t>夏季</t>
    <rPh sb="0" eb="2">
      <t>カキ</t>
    </rPh>
    <phoneticPr fontId="2"/>
  </si>
  <si>
    <t>最大値</t>
    <rPh sb="0" eb="3">
      <t>サイダイチ</t>
    </rPh>
    <phoneticPr fontId="2"/>
  </si>
  <si>
    <t>斎場</t>
  </si>
  <si>
    <t>中総合会館</t>
  </si>
  <si>
    <t>城南会館</t>
  </si>
  <si>
    <t>大浦会館</t>
  </si>
  <si>
    <t>西駅交流センター</t>
  </si>
  <si>
    <t>南公民館</t>
  </si>
  <si>
    <t>西図書館</t>
  </si>
  <si>
    <t>東図書館</t>
  </si>
  <si>
    <t>西市民プラザ</t>
  </si>
  <si>
    <t>総合文化会館</t>
  </si>
  <si>
    <t>陶芸館</t>
  </si>
  <si>
    <t>舞鶴赤れんが博物館</t>
  </si>
  <si>
    <t>市政記念館</t>
  </si>
  <si>
    <t>赤れんがパーク</t>
  </si>
  <si>
    <t>引揚記念館</t>
  </si>
  <si>
    <t>身体障害者福祉センター</t>
  </si>
  <si>
    <t>由良川学園</t>
  </si>
  <si>
    <t>うみべのもり保育所(子育て交流施設含む)</t>
  </si>
  <si>
    <t>舞鶴こども園</t>
  </si>
  <si>
    <t>中保育所</t>
  </si>
  <si>
    <t>東消防署</t>
  </si>
  <si>
    <t>東地区中心市街地多機能施設</t>
  </si>
  <si>
    <t>勤労者福祉センター</t>
  </si>
  <si>
    <t>市民病院</t>
  </si>
  <si>
    <t>東体育館</t>
  </si>
  <si>
    <t>東舞鶴公園</t>
  </si>
  <si>
    <t>本庁舎</t>
  </si>
  <si>
    <t>西総合会館</t>
  </si>
  <si>
    <t>五老ヶ岳公園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</si>
</sst>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 "/>
    <numFmt numFmtId="178" formatCode="#,##0&quot;日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5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176" fontId="6" fillId="0" borderId="5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178" fontId="6" fillId="0" borderId="5" xfId="0" applyNumberFormat="1" applyFont="1" applyFill="1" applyBorder="1" applyAlignment="1">
      <alignment horizontal="right" vertical="center"/>
    </xf>
    <xf numFmtId="0" fontId="6" fillId="0" borderId="5" xfId="0" applyFont="1" applyBorder="1">
      <alignment vertical="center"/>
    </xf>
    <xf numFmtId="38" fontId="6" fillId="0" borderId="6" xfId="1" applyFont="1" applyBorder="1">
      <alignment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 shrinkToFit="1"/>
    </xf>
    <xf numFmtId="0" fontId="5" fillId="2" borderId="5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 shrinkToFit="1"/>
    </xf>
    <xf numFmtId="176" fontId="6" fillId="2" borderId="5" xfId="0" applyNumberFormat="1" applyFont="1" applyFill="1" applyBorder="1">
      <alignment vertical="center"/>
    </xf>
    <xf numFmtId="177" fontId="6" fillId="2" borderId="5" xfId="0" applyNumberFormat="1" applyFont="1" applyFill="1" applyBorder="1">
      <alignment vertical="center"/>
    </xf>
    <xf numFmtId="178" fontId="6" fillId="2" borderId="5" xfId="0" applyNumberFormat="1" applyFont="1" applyFill="1" applyBorder="1" applyAlignment="1">
      <alignment horizontal="right" vertical="center"/>
    </xf>
    <xf numFmtId="0" fontId="6" fillId="2" borderId="5" xfId="0" applyFont="1" applyFill="1" applyBorder="1">
      <alignment vertical="center"/>
    </xf>
    <xf numFmtId="0" fontId="9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shrinkToFi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shrinkToFit="1"/>
    </xf>
    <xf numFmtId="176" fontId="6" fillId="0" borderId="5" xfId="0" applyNumberFormat="1" applyFont="1" applyFill="1" applyBorder="1">
      <alignment vertical="center"/>
    </xf>
    <xf numFmtId="177" fontId="6" fillId="0" borderId="5" xfId="0" applyNumberFormat="1" applyFont="1" applyFill="1" applyBorder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>
      <alignment vertical="center"/>
    </xf>
    <xf numFmtId="0" fontId="0" fillId="0" borderId="5" xfId="0" applyBorder="1">
      <alignment vertical="center"/>
    </xf>
    <xf numFmtId="0" fontId="5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5" fillId="0" borderId="5" xfId="0" applyFont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4" borderId="12" xfId="0" applyFill="1" applyBorder="1">
      <alignment vertical="center"/>
    </xf>
    <xf numFmtId="0" fontId="0" fillId="4" borderId="9" xfId="0" applyFill="1" applyBorder="1">
      <alignment vertical="center"/>
    </xf>
    <xf numFmtId="0" fontId="0" fillId="5" borderId="11" xfId="0" applyFill="1" applyBorder="1">
      <alignment vertical="center"/>
    </xf>
    <xf numFmtId="0" fontId="0" fillId="5" borderId="12" xfId="0" applyFill="1" applyBorder="1">
      <alignment vertical="center"/>
    </xf>
    <xf numFmtId="0" fontId="0" fillId="5" borderId="9" xfId="0" applyFill="1" applyBorder="1">
      <alignment vertical="center"/>
    </xf>
    <xf numFmtId="0" fontId="6" fillId="6" borderId="12" xfId="0" applyFont="1" applyFill="1" applyBorder="1">
      <alignment vertical="center"/>
    </xf>
    <xf numFmtId="0" fontId="6" fillId="6" borderId="13" xfId="0" applyFont="1" applyFill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16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>
      <alignment vertical="center"/>
    </xf>
    <xf numFmtId="0" fontId="7" fillId="0" borderId="19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left" vertical="center" wrapText="1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38" fontId="0" fillId="0" borderId="19" xfId="1" applyFont="1" applyBorder="1">
      <alignment vertical="center"/>
    </xf>
    <xf numFmtId="0" fontId="7" fillId="0" borderId="25" xfId="0" applyFont="1" applyFill="1" applyBorder="1" applyAlignment="1">
      <alignment horizontal="right" vertical="center"/>
    </xf>
    <xf numFmtId="0" fontId="10" fillId="0" borderId="26" xfId="0" applyFont="1" applyFill="1" applyBorder="1" applyAlignment="1">
      <alignment horizontal="left" vertical="center" wrapText="1"/>
    </xf>
    <xf numFmtId="38" fontId="0" fillId="0" borderId="27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38" fontId="0" fillId="0" borderId="31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5" xfId="1" applyFont="1" applyBorder="1">
      <alignment vertical="center"/>
    </xf>
    <xf numFmtId="0" fontId="10" fillId="0" borderId="32" xfId="0" applyFont="1" applyFill="1" applyBorder="1" applyAlignment="1">
      <alignment horizontal="left" vertical="center" wrapText="1"/>
    </xf>
    <xf numFmtId="38" fontId="0" fillId="0" borderId="33" xfId="1" applyFont="1" applyBorder="1">
      <alignment vertical="center"/>
    </xf>
    <xf numFmtId="38" fontId="0" fillId="0" borderId="34" xfId="1" applyFont="1" applyBorder="1">
      <alignment vertical="center"/>
    </xf>
    <xf numFmtId="0" fontId="10" fillId="0" borderId="32" xfId="0" applyFont="1" applyFill="1" applyBorder="1" applyAlignment="1">
      <alignment horizontal="left" vertical="center" shrinkToFit="1"/>
    </xf>
    <xf numFmtId="0" fontId="0" fillId="0" borderId="0" xfId="0" applyBorder="1">
      <alignment vertical="center"/>
    </xf>
    <xf numFmtId="0" fontId="7" fillId="0" borderId="35" xfId="0" applyFont="1" applyFill="1" applyBorder="1" applyAlignment="1">
      <alignment horizontal="right" vertical="center"/>
    </xf>
    <xf numFmtId="0" fontId="10" fillId="0" borderId="36" xfId="0" applyFont="1" applyFill="1" applyBorder="1" applyAlignment="1">
      <alignment horizontal="left" vertical="center" wrapText="1"/>
    </xf>
    <xf numFmtId="38" fontId="0" fillId="0" borderId="37" xfId="1" applyFont="1" applyBorder="1">
      <alignment vertical="center"/>
    </xf>
    <xf numFmtId="38" fontId="0" fillId="0" borderId="38" xfId="1" applyFont="1" applyBorder="1">
      <alignment vertical="center"/>
    </xf>
    <xf numFmtId="38" fontId="0" fillId="0" borderId="39" xfId="1" applyFont="1" applyBorder="1">
      <alignment vertical="center"/>
    </xf>
    <xf numFmtId="38" fontId="0" fillId="0" borderId="40" xfId="1" applyFont="1" applyBorder="1">
      <alignment vertical="center"/>
    </xf>
    <xf numFmtId="38" fontId="0" fillId="0" borderId="35" xfId="1" applyFon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textRotation="255" shrinkToFit="1"/>
    </xf>
    <xf numFmtId="0" fontId="7" fillId="0" borderId="14" xfId="0" applyFont="1" applyFill="1" applyBorder="1" applyAlignment="1">
      <alignment horizontal="center" vertical="center" textRotation="255" shrinkToFi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4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CB63-8EF8-4B70-BACA-6EEF76A113B5}">
  <sheetPr>
    <pageSetUpPr fitToPage="1"/>
  </sheetPr>
  <dimension ref="A1:T32"/>
  <sheetViews>
    <sheetView view="pageBreakPreview" topLeftCell="C25" zoomScale="70" zoomScaleNormal="100" zoomScaleSheetLayoutView="70" workbookViewId="0">
      <selection activeCell="L2" sqref="L2:L3"/>
    </sheetView>
  </sheetViews>
  <sheetFormatPr defaultRowHeight="18" x14ac:dyDescent="0.45"/>
  <cols>
    <col min="2" max="2" width="26.5" customWidth="1"/>
    <col min="3" max="3" width="29.796875" customWidth="1"/>
    <col min="4" max="4" width="12.69921875" customWidth="1"/>
    <col min="5" max="5" width="10.796875" customWidth="1"/>
    <col min="6" max="6" width="9.5" customWidth="1"/>
    <col min="7" max="7" width="9.59765625" customWidth="1"/>
    <col min="9" max="9" width="10.3984375" customWidth="1"/>
    <col min="11" max="11" width="10.09765625" customWidth="1"/>
    <col min="12" max="12" width="9.796875" customWidth="1"/>
    <col min="14" max="14" width="10.09765625" customWidth="1"/>
    <col min="15" max="15" width="10.8984375" customWidth="1"/>
    <col min="16" max="16" width="10" customWidth="1"/>
    <col min="19" max="19" width="14.296875" customWidth="1"/>
  </cols>
  <sheetData>
    <row r="1" spans="1:20" ht="18.600000000000001" thickBot="1" x14ac:dyDescent="0.5">
      <c r="A1" t="s">
        <v>0</v>
      </c>
      <c r="S1" s="1" t="s">
        <v>1</v>
      </c>
    </row>
    <row r="2" spans="1:20" x14ac:dyDescent="0.45">
      <c r="A2" s="87" t="s">
        <v>2</v>
      </c>
      <c r="B2" s="89" t="s">
        <v>3</v>
      </c>
      <c r="C2" s="89" t="s">
        <v>4</v>
      </c>
      <c r="D2" s="85" t="s">
        <v>5</v>
      </c>
      <c r="E2" s="85" t="s">
        <v>6</v>
      </c>
      <c r="F2" s="85" t="s">
        <v>7</v>
      </c>
      <c r="G2" s="85" t="s">
        <v>8</v>
      </c>
      <c r="H2" s="85" t="s">
        <v>9</v>
      </c>
      <c r="I2" s="85" t="s">
        <v>10</v>
      </c>
      <c r="J2" s="85" t="s">
        <v>11</v>
      </c>
      <c r="K2" s="85"/>
      <c r="L2" s="93" t="s">
        <v>12</v>
      </c>
      <c r="M2" s="85" t="s">
        <v>13</v>
      </c>
      <c r="N2" s="85"/>
      <c r="O2" s="85" t="s">
        <v>14</v>
      </c>
      <c r="P2" s="85"/>
      <c r="Q2" s="85"/>
      <c r="R2" s="85" t="s">
        <v>15</v>
      </c>
      <c r="S2" s="91" t="s">
        <v>16</v>
      </c>
    </row>
    <row r="3" spans="1:20" ht="36.6" thickBot="1" x14ac:dyDescent="0.5">
      <c r="A3" s="88"/>
      <c r="B3" s="90"/>
      <c r="C3" s="90"/>
      <c r="D3" s="86"/>
      <c r="E3" s="86"/>
      <c r="F3" s="86"/>
      <c r="G3" s="86"/>
      <c r="H3" s="86"/>
      <c r="I3" s="86"/>
      <c r="J3" s="2" t="s">
        <v>17</v>
      </c>
      <c r="K3" s="2" t="s">
        <v>18</v>
      </c>
      <c r="L3" s="94"/>
      <c r="M3" s="2" t="s">
        <v>19</v>
      </c>
      <c r="N3" s="2" t="s">
        <v>20</v>
      </c>
      <c r="O3" s="2" t="s">
        <v>21</v>
      </c>
      <c r="P3" s="2" t="s">
        <v>22</v>
      </c>
      <c r="Q3" s="2" t="s">
        <v>23</v>
      </c>
      <c r="R3" s="86"/>
      <c r="S3" s="92"/>
    </row>
    <row r="4" spans="1:20" ht="36" customHeight="1" x14ac:dyDescent="0.45">
      <c r="A4" s="3">
        <v>1</v>
      </c>
      <c r="B4" s="4" t="s">
        <v>24</v>
      </c>
      <c r="C4" s="5" t="s">
        <v>25</v>
      </c>
      <c r="D4" s="6" t="s">
        <v>24</v>
      </c>
      <c r="E4" s="7" t="s">
        <v>26</v>
      </c>
      <c r="F4" s="8">
        <v>6600</v>
      </c>
      <c r="G4" s="8">
        <v>6600</v>
      </c>
      <c r="H4" s="9">
        <v>60</v>
      </c>
      <c r="I4" s="7" t="s">
        <v>27</v>
      </c>
      <c r="J4" s="6" t="s">
        <v>28</v>
      </c>
      <c r="K4" s="6" t="s">
        <v>28</v>
      </c>
      <c r="L4" s="6" t="s">
        <v>28</v>
      </c>
      <c r="M4" s="6" t="s">
        <v>29</v>
      </c>
      <c r="N4" s="6" t="s">
        <v>28</v>
      </c>
      <c r="O4" s="6" t="s">
        <v>29</v>
      </c>
      <c r="P4" s="6" t="s">
        <v>30</v>
      </c>
      <c r="Q4" s="10">
        <v>3</v>
      </c>
      <c r="R4" s="11">
        <v>75</v>
      </c>
      <c r="S4" s="12">
        <v>80754</v>
      </c>
      <c r="T4" s="13"/>
    </row>
    <row r="5" spans="1:20" ht="36" customHeight="1" x14ac:dyDescent="0.45">
      <c r="A5" s="3">
        <v>2</v>
      </c>
      <c r="B5" s="4" t="s">
        <v>31</v>
      </c>
      <c r="C5" s="5" t="s">
        <v>32</v>
      </c>
      <c r="D5" s="6" t="s">
        <v>33</v>
      </c>
      <c r="E5" s="7" t="s">
        <v>26</v>
      </c>
      <c r="F5" s="8">
        <v>6600</v>
      </c>
      <c r="G5" s="8">
        <v>6600</v>
      </c>
      <c r="H5" s="9">
        <v>60</v>
      </c>
      <c r="I5" s="7" t="s">
        <v>27</v>
      </c>
      <c r="J5" s="6" t="s">
        <v>29</v>
      </c>
      <c r="K5" s="6" t="s">
        <v>29</v>
      </c>
      <c r="L5" s="6" t="s">
        <v>28</v>
      </c>
      <c r="M5" s="6" t="s">
        <v>29</v>
      </c>
      <c r="N5" s="14" t="s">
        <v>34</v>
      </c>
      <c r="O5" s="6" t="s">
        <v>29</v>
      </c>
      <c r="P5" s="6" t="s">
        <v>30</v>
      </c>
      <c r="Q5" s="10">
        <v>2</v>
      </c>
      <c r="R5" s="11">
        <v>268</v>
      </c>
      <c r="S5" s="12">
        <v>535653</v>
      </c>
      <c r="T5" s="15"/>
    </row>
    <row r="6" spans="1:20" ht="36" customHeight="1" x14ac:dyDescent="0.45">
      <c r="A6" s="3">
        <v>3</v>
      </c>
      <c r="B6" s="4" t="s">
        <v>35</v>
      </c>
      <c r="C6" s="5" t="s">
        <v>36</v>
      </c>
      <c r="D6" s="6" t="s">
        <v>33</v>
      </c>
      <c r="E6" s="7" t="s">
        <v>26</v>
      </c>
      <c r="F6" s="8">
        <v>6600</v>
      </c>
      <c r="G6" s="8">
        <v>6600</v>
      </c>
      <c r="H6" s="9">
        <v>60</v>
      </c>
      <c r="I6" s="7" t="s">
        <v>27</v>
      </c>
      <c r="J6" s="6" t="s">
        <v>29</v>
      </c>
      <c r="K6" s="6" t="s">
        <v>29</v>
      </c>
      <c r="L6" s="6" t="s">
        <v>28</v>
      </c>
      <c r="M6" s="6" t="s">
        <v>28</v>
      </c>
      <c r="N6" s="6" t="s">
        <v>28</v>
      </c>
      <c r="O6" s="6" t="s">
        <v>29</v>
      </c>
      <c r="P6" s="6" t="s">
        <v>30</v>
      </c>
      <c r="Q6" s="10">
        <v>9</v>
      </c>
      <c r="R6" s="11">
        <v>102</v>
      </c>
      <c r="S6" s="12">
        <v>161136</v>
      </c>
      <c r="T6" s="16"/>
    </row>
    <row r="7" spans="1:20" ht="36" customHeight="1" x14ac:dyDescent="0.45">
      <c r="A7" s="3">
        <v>4</v>
      </c>
      <c r="B7" s="4" t="s">
        <v>37</v>
      </c>
      <c r="C7" s="5" t="s">
        <v>38</v>
      </c>
      <c r="D7" s="6" t="s">
        <v>33</v>
      </c>
      <c r="E7" s="7" t="s">
        <v>26</v>
      </c>
      <c r="F7" s="8">
        <v>6600</v>
      </c>
      <c r="G7" s="8">
        <v>6600</v>
      </c>
      <c r="H7" s="9">
        <v>60</v>
      </c>
      <c r="I7" s="7" t="s">
        <v>27</v>
      </c>
      <c r="J7" s="6" t="s">
        <v>28</v>
      </c>
      <c r="K7" s="6" t="s">
        <v>28</v>
      </c>
      <c r="L7" s="6" t="s">
        <v>28</v>
      </c>
      <c r="M7" s="6" t="s">
        <v>29</v>
      </c>
      <c r="N7" s="14" t="s">
        <v>39</v>
      </c>
      <c r="O7" s="6" t="s">
        <v>29</v>
      </c>
      <c r="P7" s="6" t="s">
        <v>30</v>
      </c>
      <c r="Q7" s="10">
        <v>10</v>
      </c>
      <c r="R7" s="11">
        <v>55</v>
      </c>
      <c r="S7" s="12">
        <v>34019</v>
      </c>
      <c r="T7" s="16"/>
    </row>
    <row r="8" spans="1:20" ht="36" customHeight="1" x14ac:dyDescent="0.45">
      <c r="A8" s="3">
        <v>5</v>
      </c>
      <c r="B8" s="4" t="s">
        <v>40</v>
      </c>
      <c r="C8" s="5" t="s">
        <v>41</v>
      </c>
      <c r="D8" s="6" t="s">
        <v>33</v>
      </c>
      <c r="E8" s="7" t="s">
        <v>26</v>
      </c>
      <c r="F8" s="8">
        <v>6600</v>
      </c>
      <c r="G8" s="8">
        <v>6600</v>
      </c>
      <c r="H8" s="9">
        <v>60</v>
      </c>
      <c r="I8" s="7" t="s">
        <v>27</v>
      </c>
      <c r="J8" s="6" t="s">
        <v>28</v>
      </c>
      <c r="K8" s="6" t="s">
        <v>28</v>
      </c>
      <c r="L8" s="6" t="s">
        <v>28</v>
      </c>
      <c r="M8" s="6" t="s">
        <v>29</v>
      </c>
      <c r="N8" s="6" t="s">
        <v>28</v>
      </c>
      <c r="O8" s="6" t="s">
        <v>29</v>
      </c>
      <c r="P8" s="6" t="s">
        <v>30</v>
      </c>
      <c r="Q8" s="10">
        <v>11</v>
      </c>
      <c r="R8" s="11">
        <v>128</v>
      </c>
      <c r="S8" s="12">
        <v>296081</v>
      </c>
      <c r="T8" s="16"/>
    </row>
    <row r="9" spans="1:20" ht="36" customHeight="1" x14ac:dyDescent="0.45">
      <c r="A9" s="3">
        <v>6</v>
      </c>
      <c r="B9" s="4" t="s">
        <v>42</v>
      </c>
      <c r="C9" s="5" t="s">
        <v>43</v>
      </c>
      <c r="D9" s="6" t="s">
        <v>33</v>
      </c>
      <c r="E9" s="7" t="s">
        <v>26</v>
      </c>
      <c r="F9" s="8">
        <v>6600</v>
      </c>
      <c r="G9" s="8">
        <v>6600</v>
      </c>
      <c r="H9" s="9">
        <v>60</v>
      </c>
      <c r="I9" s="7" t="s">
        <v>27</v>
      </c>
      <c r="J9" s="6" t="s">
        <v>28</v>
      </c>
      <c r="K9" s="6" t="s">
        <v>28</v>
      </c>
      <c r="L9" s="6" t="s">
        <v>28</v>
      </c>
      <c r="M9" s="6" t="s">
        <v>28</v>
      </c>
      <c r="N9" s="6" t="s">
        <v>28</v>
      </c>
      <c r="O9" s="6" t="s">
        <v>29</v>
      </c>
      <c r="P9" s="6" t="s">
        <v>30</v>
      </c>
      <c r="Q9" s="10">
        <v>15</v>
      </c>
      <c r="R9" s="11">
        <v>78</v>
      </c>
      <c r="S9" s="12">
        <v>59482</v>
      </c>
      <c r="T9" s="16"/>
    </row>
    <row r="10" spans="1:20" ht="36" customHeight="1" x14ac:dyDescent="0.45">
      <c r="A10" s="3">
        <v>7</v>
      </c>
      <c r="B10" s="4" t="s">
        <v>44</v>
      </c>
      <c r="C10" s="5" t="s">
        <v>45</v>
      </c>
      <c r="D10" s="6" t="s">
        <v>46</v>
      </c>
      <c r="E10" s="7" t="s">
        <v>26</v>
      </c>
      <c r="F10" s="8">
        <v>6600</v>
      </c>
      <c r="G10" s="8">
        <v>6600</v>
      </c>
      <c r="H10" s="9">
        <v>60</v>
      </c>
      <c r="I10" s="7" t="s">
        <v>27</v>
      </c>
      <c r="J10" s="6" t="s">
        <v>28</v>
      </c>
      <c r="K10" s="6" t="s">
        <v>28</v>
      </c>
      <c r="L10" s="6" t="s">
        <v>28</v>
      </c>
      <c r="M10" s="6" t="s">
        <v>28</v>
      </c>
      <c r="N10" s="6" t="s">
        <v>28</v>
      </c>
      <c r="O10" s="6" t="s">
        <v>29</v>
      </c>
      <c r="P10" s="6" t="s">
        <v>30</v>
      </c>
      <c r="Q10" s="10">
        <v>22</v>
      </c>
      <c r="R10" s="11">
        <v>73</v>
      </c>
      <c r="S10" s="12">
        <v>97819</v>
      </c>
      <c r="T10" s="16"/>
    </row>
    <row r="11" spans="1:20" ht="36" customHeight="1" x14ac:dyDescent="0.45">
      <c r="A11" s="3">
        <v>8</v>
      </c>
      <c r="B11" s="4" t="s">
        <v>47</v>
      </c>
      <c r="C11" s="5" t="s">
        <v>48</v>
      </c>
      <c r="D11" s="6" t="s">
        <v>46</v>
      </c>
      <c r="E11" s="7" t="s">
        <v>26</v>
      </c>
      <c r="F11" s="8">
        <v>6600</v>
      </c>
      <c r="G11" s="8">
        <v>6600</v>
      </c>
      <c r="H11" s="9">
        <v>60</v>
      </c>
      <c r="I11" s="7" t="s">
        <v>27</v>
      </c>
      <c r="J11" s="6" t="s">
        <v>28</v>
      </c>
      <c r="K11" s="6" t="s">
        <v>28</v>
      </c>
      <c r="L11" s="6" t="s">
        <v>28</v>
      </c>
      <c r="M11" s="6" t="s">
        <v>28</v>
      </c>
      <c r="N11" s="6" t="s">
        <v>28</v>
      </c>
      <c r="O11" s="6" t="s">
        <v>29</v>
      </c>
      <c r="P11" s="6" t="s">
        <v>30</v>
      </c>
      <c r="Q11" s="10">
        <v>23</v>
      </c>
      <c r="R11" s="11">
        <v>65</v>
      </c>
      <c r="S11" s="12">
        <v>96470</v>
      </c>
      <c r="T11" s="16"/>
    </row>
    <row r="12" spans="1:20" ht="36" customHeight="1" x14ac:dyDescent="0.45">
      <c r="A12" s="3">
        <v>9</v>
      </c>
      <c r="B12" s="4" t="s">
        <v>49</v>
      </c>
      <c r="C12" s="5" t="s">
        <v>50</v>
      </c>
      <c r="D12" s="6" t="s">
        <v>33</v>
      </c>
      <c r="E12" s="7" t="s">
        <v>26</v>
      </c>
      <c r="F12" s="8">
        <v>6600</v>
      </c>
      <c r="G12" s="8">
        <v>6600</v>
      </c>
      <c r="H12" s="9">
        <v>60</v>
      </c>
      <c r="I12" s="7" t="s">
        <v>27</v>
      </c>
      <c r="J12" s="6" t="s">
        <v>29</v>
      </c>
      <c r="K12" s="6" t="s">
        <v>29</v>
      </c>
      <c r="L12" s="6" t="s">
        <v>28</v>
      </c>
      <c r="M12" s="6" t="s">
        <v>29</v>
      </c>
      <c r="N12" s="14" t="s">
        <v>51</v>
      </c>
      <c r="O12" s="6" t="s">
        <v>29</v>
      </c>
      <c r="P12" s="6" t="s">
        <v>30</v>
      </c>
      <c r="Q12" s="10">
        <v>11</v>
      </c>
      <c r="R12" s="11">
        <v>155</v>
      </c>
      <c r="S12" s="12">
        <v>198668</v>
      </c>
      <c r="T12" s="16"/>
    </row>
    <row r="13" spans="1:20" ht="36" customHeight="1" x14ac:dyDescent="0.45">
      <c r="A13" s="3">
        <v>10</v>
      </c>
      <c r="B13" s="4" t="s">
        <v>52</v>
      </c>
      <c r="C13" s="5" t="s">
        <v>53</v>
      </c>
      <c r="D13" s="6" t="s">
        <v>33</v>
      </c>
      <c r="E13" s="7" t="s">
        <v>26</v>
      </c>
      <c r="F13" s="8">
        <v>6600</v>
      </c>
      <c r="G13" s="8">
        <v>6600</v>
      </c>
      <c r="H13" s="9">
        <v>60</v>
      </c>
      <c r="I13" s="7" t="s">
        <v>27</v>
      </c>
      <c r="J13" s="6" t="s">
        <v>28</v>
      </c>
      <c r="K13" s="6" t="s">
        <v>28</v>
      </c>
      <c r="L13" s="6" t="s">
        <v>28</v>
      </c>
      <c r="M13" s="6" t="s">
        <v>29</v>
      </c>
      <c r="N13" s="6" t="s">
        <v>28</v>
      </c>
      <c r="O13" s="6" t="s">
        <v>29</v>
      </c>
      <c r="P13" s="6" t="s">
        <v>30</v>
      </c>
      <c r="Q13" s="10">
        <v>5</v>
      </c>
      <c r="R13" s="11">
        <v>337</v>
      </c>
      <c r="S13" s="12">
        <v>266593</v>
      </c>
      <c r="T13" s="16"/>
    </row>
    <row r="14" spans="1:20" ht="36" customHeight="1" x14ac:dyDescent="0.45">
      <c r="A14" s="3">
        <v>11</v>
      </c>
      <c r="B14" s="4" t="s">
        <v>54</v>
      </c>
      <c r="C14" s="5" t="s">
        <v>55</v>
      </c>
      <c r="D14" s="6" t="s">
        <v>56</v>
      </c>
      <c r="E14" s="7" t="s">
        <v>26</v>
      </c>
      <c r="F14" s="8">
        <v>6600</v>
      </c>
      <c r="G14" s="8">
        <v>6600</v>
      </c>
      <c r="H14" s="9">
        <v>60</v>
      </c>
      <c r="I14" s="7" t="s">
        <v>27</v>
      </c>
      <c r="J14" s="6" t="s">
        <v>28</v>
      </c>
      <c r="K14" s="6" t="s">
        <v>28</v>
      </c>
      <c r="L14" s="6" t="s">
        <v>28</v>
      </c>
      <c r="M14" s="6" t="s">
        <v>28</v>
      </c>
      <c r="N14" s="6" t="s">
        <v>28</v>
      </c>
      <c r="O14" s="6" t="s">
        <v>29</v>
      </c>
      <c r="P14" s="6" t="s">
        <v>30</v>
      </c>
      <c r="Q14" s="10">
        <v>1</v>
      </c>
      <c r="R14" s="11">
        <v>61</v>
      </c>
      <c r="S14" s="12">
        <v>54413</v>
      </c>
      <c r="T14" s="16"/>
    </row>
    <row r="15" spans="1:20" ht="36" customHeight="1" x14ac:dyDescent="0.45">
      <c r="A15" s="3">
        <v>12</v>
      </c>
      <c r="B15" s="4" t="s">
        <v>57</v>
      </c>
      <c r="C15" s="5" t="s">
        <v>58</v>
      </c>
      <c r="D15" s="6" t="s">
        <v>59</v>
      </c>
      <c r="E15" s="7" t="s">
        <v>26</v>
      </c>
      <c r="F15" s="8">
        <v>6600</v>
      </c>
      <c r="G15" s="8">
        <v>6600</v>
      </c>
      <c r="H15" s="9">
        <v>60</v>
      </c>
      <c r="I15" s="7" t="s">
        <v>27</v>
      </c>
      <c r="J15" s="6" t="s">
        <v>28</v>
      </c>
      <c r="K15" s="6" t="s">
        <v>28</v>
      </c>
      <c r="L15" s="6" t="s">
        <v>28</v>
      </c>
      <c r="M15" s="6" t="s">
        <v>28</v>
      </c>
      <c r="N15" s="6" t="s">
        <v>28</v>
      </c>
      <c r="O15" s="6" t="s">
        <v>29</v>
      </c>
      <c r="P15" s="6" t="s">
        <v>30</v>
      </c>
      <c r="Q15" s="10">
        <v>4</v>
      </c>
      <c r="R15" s="11">
        <v>89</v>
      </c>
      <c r="S15" s="12">
        <v>109737</v>
      </c>
      <c r="T15" s="16"/>
    </row>
    <row r="16" spans="1:20" ht="36" customHeight="1" x14ac:dyDescent="0.45">
      <c r="A16" s="3">
        <v>13</v>
      </c>
      <c r="B16" s="4" t="s">
        <v>60</v>
      </c>
      <c r="C16" s="5" t="s">
        <v>61</v>
      </c>
      <c r="D16" s="6" t="s">
        <v>33</v>
      </c>
      <c r="E16" s="7" t="s">
        <v>26</v>
      </c>
      <c r="F16" s="8">
        <v>6600</v>
      </c>
      <c r="G16" s="8">
        <v>6600</v>
      </c>
      <c r="H16" s="9">
        <v>60</v>
      </c>
      <c r="I16" s="7" t="s">
        <v>27</v>
      </c>
      <c r="J16" s="6" t="s">
        <v>28</v>
      </c>
      <c r="K16" s="6" t="s">
        <v>28</v>
      </c>
      <c r="L16" s="6" t="s">
        <v>28</v>
      </c>
      <c r="M16" s="6" t="s">
        <v>29</v>
      </c>
      <c r="N16" s="6" t="s">
        <v>28</v>
      </c>
      <c r="O16" s="6" t="s">
        <v>29</v>
      </c>
      <c r="P16" s="6" t="s">
        <v>30</v>
      </c>
      <c r="Q16" s="10">
        <v>4</v>
      </c>
      <c r="R16" s="11">
        <v>230</v>
      </c>
      <c r="S16" s="12">
        <v>378154</v>
      </c>
      <c r="T16" s="16"/>
    </row>
    <row r="17" spans="1:20" ht="36" customHeight="1" x14ac:dyDescent="0.45">
      <c r="A17" s="3">
        <v>14</v>
      </c>
      <c r="B17" s="4" t="s">
        <v>62</v>
      </c>
      <c r="C17" s="5" t="s">
        <v>61</v>
      </c>
      <c r="D17" s="6" t="s">
        <v>33</v>
      </c>
      <c r="E17" s="7" t="s">
        <v>26</v>
      </c>
      <c r="F17" s="8">
        <v>6600</v>
      </c>
      <c r="G17" s="8">
        <v>6600</v>
      </c>
      <c r="H17" s="9">
        <v>60</v>
      </c>
      <c r="I17" s="7" t="s">
        <v>27</v>
      </c>
      <c r="J17" s="6" t="s">
        <v>28</v>
      </c>
      <c r="K17" s="6" t="s">
        <v>28</v>
      </c>
      <c r="L17" s="6" t="s">
        <v>28</v>
      </c>
      <c r="M17" s="6" t="s">
        <v>29</v>
      </c>
      <c r="N17" s="6" t="s">
        <v>28</v>
      </c>
      <c r="O17" s="6" t="s">
        <v>29</v>
      </c>
      <c r="P17" s="6" t="s">
        <v>30</v>
      </c>
      <c r="Q17" s="10">
        <v>4</v>
      </c>
      <c r="R17" s="11">
        <v>158</v>
      </c>
      <c r="S17" s="12">
        <v>155872</v>
      </c>
      <c r="T17" s="16"/>
    </row>
    <row r="18" spans="1:20" ht="36" customHeight="1" x14ac:dyDescent="0.45">
      <c r="A18" s="3">
        <v>15</v>
      </c>
      <c r="B18" s="17" t="s">
        <v>63</v>
      </c>
      <c r="C18" s="5" t="s">
        <v>64</v>
      </c>
      <c r="D18" s="6" t="s">
        <v>59</v>
      </c>
      <c r="E18" s="7" t="s">
        <v>26</v>
      </c>
      <c r="F18" s="8">
        <v>6600</v>
      </c>
      <c r="G18" s="8">
        <v>6600</v>
      </c>
      <c r="H18" s="9">
        <v>60</v>
      </c>
      <c r="I18" s="7" t="s">
        <v>27</v>
      </c>
      <c r="J18" s="6" t="s">
        <v>28</v>
      </c>
      <c r="K18" s="6" t="s">
        <v>28</v>
      </c>
      <c r="L18" s="6" t="s">
        <v>28</v>
      </c>
      <c r="M18" s="6" t="s">
        <v>28</v>
      </c>
      <c r="N18" s="6" t="s">
        <v>28</v>
      </c>
      <c r="O18" s="6" t="s">
        <v>29</v>
      </c>
      <c r="P18" s="6" t="s">
        <v>30</v>
      </c>
      <c r="Q18" s="10">
        <v>10</v>
      </c>
      <c r="R18" s="11">
        <v>112</v>
      </c>
      <c r="S18" s="12">
        <v>328713</v>
      </c>
      <c r="T18" s="16"/>
    </row>
    <row r="19" spans="1:20" ht="36" customHeight="1" x14ac:dyDescent="0.45">
      <c r="A19" s="3">
        <v>16</v>
      </c>
      <c r="B19" s="4" t="s">
        <v>65</v>
      </c>
      <c r="C19" s="5" t="s">
        <v>66</v>
      </c>
      <c r="D19" s="6" t="s">
        <v>67</v>
      </c>
      <c r="E19" s="7" t="s">
        <v>26</v>
      </c>
      <c r="F19" s="8">
        <v>6600</v>
      </c>
      <c r="G19" s="8">
        <v>6600</v>
      </c>
      <c r="H19" s="9">
        <v>60</v>
      </c>
      <c r="I19" s="7" t="s">
        <v>27</v>
      </c>
      <c r="J19" s="6" t="s">
        <v>28</v>
      </c>
      <c r="K19" s="6" t="s">
        <v>28</v>
      </c>
      <c r="L19" s="6" t="s">
        <v>28</v>
      </c>
      <c r="M19" s="6" t="s">
        <v>28</v>
      </c>
      <c r="N19" s="6" t="s">
        <v>28</v>
      </c>
      <c r="O19" s="6" t="s">
        <v>29</v>
      </c>
      <c r="P19" s="6" t="s">
        <v>30</v>
      </c>
      <c r="Q19" s="10">
        <v>2</v>
      </c>
      <c r="R19" s="11">
        <v>42</v>
      </c>
      <c r="S19" s="12">
        <v>54776</v>
      </c>
      <c r="T19" s="16"/>
    </row>
    <row r="20" spans="1:20" ht="36" customHeight="1" x14ac:dyDescent="0.45">
      <c r="A20" s="3">
        <v>17</v>
      </c>
      <c r="B20" s="4" t="s">
        <v>68</v>
      </c>
      <c r="C20" s="5" t="s">
        <v>69</v>
      </c>
      <c r="D20" s="6" t="s">
        <v>67</v>
      </c>
      <c r="E20" s="7" t="s">
        <v>26</v>
      </c>
      <c r="F20" s="8">
        <v>6600</v>
      </c>
      <c r="G20" s="8">
        <v>6600</v>
      </c>
      <c r="H20" s="9">
        <v>60</v>
      </c>
      <c r="I20" s="7" t="s">
        <v>27</v>
      </c>
      <c r="J20" s="6" t="s">
        <v>28</v>
      </c>
      <c r="K20" s="6" t="s">
        <v>28</v>
      </c>
      <c r="L20" s="6" t="s">
        <v>28</v>
      </c>
      <c r="M20" s="6" t="s">
        <v>28</v>
      </c>
      <c r="N20" s="6" t="s">
        <v>28</v>
      </c>
      <c r="O20" s="6" t="s">
        <v>29</v>
      </c>
      <c r="P20" s="6" t="s">
        <v>30</v>
      </c>
      <c r="Q20" s="10">
        <v>16</v>
      </c>
      <c r="R20" s="11">
        <v>77</v>
      </c>
      <c r="S20" s="12">
        <v>121795</v>
      </c>
      <c r="T20" s="16"/>
    </row>
    <row r="21" spans="1:20" ht="36" customHeight="1" x14ac:dyDescent="0.45">
      <c r="A21" s="3">
        <v>18</v>
      </c>
      <c r="B21" s="18" t="s">
        <v>70</v>
      </c>
      <c r="C21" s="19" t="s">
        <v>71</v>
      </c>
      <c r="D21" s="20" t="s">
        <v>72</v>
      </c>
      <c r="E21" s="21" t="s">
        <v>26</v>
      </c>
      <c r="F21" s="22">
        <v>6600</v>
      </c>
      <c r="G21" s="22">
        <v>6600</v>
      </c>
      <c r="H21" s="23">
        <v>60</v>
      </c>
      <c r="I21" s="21" t="s">
        <v>27</v>
      </c>
      <c r="J21" s="20" t="s">
        <v>28</v>
      </c>
      <c r="K21" s="20" t="s">
        <v>28</v>
      </c>
      <c r="L21" s="20" t="s">
        <v>28</v>
      </c>
      <c r="M21" s="20" t="s">
        <v>28</v>
      </c>
      <c r="N21" s="20" t="s">
        <v>28</v>
      </c>
      <c r="O21" s="20" t="s">
        <v>29</v>
      </c>
      <c r="P21" s="20" t="s">
        <v>30</v>
      </c>
      <c r="Q21" s="24">
        <v>5</v>
      </c>
      <c r="R21" s="25">
        <v>129</v>
      </c>
      <c r="S21" s="12">
        <v>219948</v>
      </c>
      <c r="T21" s="26"/>
    </row>
    <row r="22" spans="1:20" ht="36" customHeight="1" x14ac:dyDescent="0.45">
      <c r="A22" s="3">
        <v>19</v>
      </c>
      <c r="B22" s="4" t="s">
        <v>73</v>
      </c>
      <c r="C22" s="27" t="s">
        <v>74</v>
      </c>
      <c r="D22" s="28" t="s">
        <v>75</v>
      </c>
      <c r="E22" s="29" t="s">
        <v>26</v>
      </c>
      <c r="F22" s="30">
        <v>6600</v>
      </c>
      <c r="G22" s="30">
        <v>6600</v>
      </c>
      <c r="H22" s="31">
        <v>60</v>
      </c>
      <c r="I22" s="29" t="s">
        <v>27</v>
      </c>
      <c r="J22" s="32" t="s">
        <v>28</v>
      </c>
      <c r="K22" s="32" t="s">
        <v>28</v>
      </c>
      <c r="L22" s="32" t="s">
        <v>28</v>
      </c>
      <c r="M22" s="32" t="s">
        <v>28</v>
      </c>
      <c r="N22" s="32" t="s">
        <v>28</v>
      </c>
      <c r="O22" s="6" t="s">
        <v>29</v>
      </c>
      <c r="P22" s="6" t="s">
        <v>30</v>
      </c>
      <c r="Q22" s="10">
        <v>22</v>
      </c>
      <c r="R22" s="33">
        <v>76</v>
      </c>
      <c r="S22" s="12">
        <v>93076</v>
      </c>
      <c r="T22" s="16"/>
    </row>
    <row r="23" spans="1:20" ht="36" customHeight="1" x14ac:dyDescent="0.45">
      <c r="A23" s="3">
        <v>20</v>
      </c>
      <c r="B23" s="4" t="s">
        <v>76</v>
      </c>
      <c r="C23" s="5" t="s">
        <v>77</v>
      </c>
      <c r="D23" s="6" t="s">
        <v>72</v>
      </c>
      <c r="E23" s="7" t="s">
        <v>26</v>
      </c>
      <c r="F23" s="8">
        <v>6600</v>
      </c>
      <c r="G23" s="8">
        <v>6600</v>
      </c>
      <c r="H23" s="9">
        <v>60</v>
      </c>
      <c r="I23" s="7" t="s">
        <v>27</v>
      </c>
      <c r="J23" s="6" t="s">
        <v>28</v>
      </c>
      <c r="K23" s="6" t="s">
        <v>28</v>
      </c>
      <c r="L23" s="6" t="s">
        <v>28</v>
      </c>
      <c r="M23" s="6" t="s">
        <v>28</v>
      </c>
      <c r="N23" s="6" t="s">
        <v>28</v>
      </c>
      <c r="O23" s="6" t="s">
        <v>29</v>
      </c>
      <c r="P23" s="6" t="s">
        <v>30</v>
      </c>
      <c r="Q23" s="10">
        <v>1</v>
      </c>
      <c r="R23" s="11">
        <v>63</v>
      </c>
      <c r="S23" s="12">
        <v>70138</v>
      </c>
      <c r="T23" s="16"/>
    </row>
    <row r="24" spans="1:20" ht="36" customHeight="1" x14ac:dyDescent="0.45">
      <c r="A24" s="3">
        <v>21</v>
      </c>
      <c r="B24" s="4" t="s">
        <v>78</v>
      </c>
      <c r="C24" s="5" t="s">
        <v>79</v>
      </c>
      <c r="D24" s="6" t="s">
        <v>80</v>
      </c>
      <c r="E24" s="7" t="s">
        <v>26</v>
      </c>
      <c r="F24" s="8">
        <v>6600</v>
      </c>
      <c r="G24" s="8">
        <v>6600</v>
      </c>
      <c r="H24" s="9">
        <v>60</v>
      </c>
      <c r="I24" s="7" t="s">
        <v>27</v>
      </c>
      <c r="J24" s="6" t="s">
        <v>28</v>
      </c>
      <c r="K24" s="6" t="s">
        <v>28</v>
      </c>
      <c r="L24" s="6" t="s">
        <v>28</v>
      </c>
      <c r="M24" s="6" t="s">
        <v>29</v>
      </c>
      <c r="N24" s="6" t="s">
        <v>28</v>
      </c>
      <c r="O24" s="6" t="s">
        <v>29</v>
      </c>
      <c r="P24" s="6" t="s">
        <v>30</v>
      </c>
      <c r="Q24" s="10">
        <v>10</v>
      </c>
      <c r="R24" s="11">
        <v>78</v>
      </c>
      <c r="S24" s="12">
        <v>235369</v>
      </c>
      <c r="T24" s="16"/>
    </row>
    <row r="25" spans="1:20" ht="36" customHeight="1" x14ac:dyDescent="0.45">
      <c r="A25" s="3">
        <v>22</v>
      </c>
      <c r="B25" s="4" t="s">
        <v>81</v>
      </c>
      <c r="C25" s="5" t="s">
        <v>82</v>
      </c>
      <c r="D25" s="6" t="s">
        <v>33</v>
      </c>
      <c r="E25" s="7" t="s">
        <v>26</v>
      </c>
      <c r="F25" s="8">
        <v>6600</v>
      </c>
      <c r="G25" s="8">
        <v>6600</v>
      </c>
      <c r="H25" s="9">
        <v>60</v>
      </c>
      <c r="I25" s="7" t="s">
        <v>27</v>
      </c>
      <c r="J25" s="6" t="s">
        <v>28</v>
      </c>
      <c r="K25" s="6" t="s">
        <v>28</v>
      </c>
      <c r="L25" s="6" t="s">
        <v>28</v>
      </c>
      <c r="M25" s="6" t="s">
        <v>28</v>
      </c>
      <c r="N25" s="6" t="s">
        <v>28</v>
      </c>
      <c r="O25" s="6" t="s">
        <v>29</v>
      </c>
      <c r="P25" s="6" t="s">
        <v>30</v>
      </c>
      <c r="Q25" s="10">
        <v>9</v>
      </c>
      <c r="R25" s="11">
        <v>52</v>
      </c>
      <c r="S25" s="12">
        <v>148302</v>
      </c>
      <c r="T25" s="16"/>
    </row>
    <row r="26" spans="1:20" ht="36" customHeight="1" x14ac:dyDescent="0.45">
      <c r="A26" s="3">
        <v>23</v>
      </c>
      <c r="B26" s="4" t="s">
        <v>83</v>
      </c>
      <c r="C26" s="5" t="s">
        <v>84</v>
      </c>
      <c r="D26" s="6" t="s">
        <v>33</v>
      </c>
      <c r="E26" s="7" t="s">
        <v>26</v>
      </c>
      <c r="F26" s="8">
        <v>6600</v>
      </c>
      <c r="G26" s="8">
        <v>6600</v>
      </c>
      <c r="H26" s="9">
        <v>60</v>
      </c>
      <c r="I26" s="7" t="s">
        <v>27</v>
      </c>
      <c r="J26" s="6" t="s">
        <v>28</v>
      </c>
      <c r="K26" s="6" t="s">
        <v>28</v>
      </c>
      <c r="L26" s="6" t="s">
        <v>28</v>
      </c>
      <c r="M26" s="6" t="s">
        <v>28</v>
      </c>
      <c r="N26" s="6" t="s">
        <v>28</v>
      </c>
      <c r="O26" s="6" t="s">
        <v>29</v>
      </c>
      <c r="P26" s="6" t="s">
        <v>30</v>
      </c>
      <c r="Q26" s="10">
        <v>22</v>
      </c>
      <c r="R26" s="11">
        <v>46</v>
      </c>
      <c r="S26" s="12">
        <v>58697</v>
      </c>
      <c r="T26" s="16"/>
    </row>
    <row r="27" spans="1:20" ht="36" customHeight="1" x14ac:dyDescent="0.45">
      <c r="A27" s="3">
        <v>24</v>
      </c>
      <c r="B27" s="4" t="s">
        <v>85</v>
      </c>
      <c r="C27" s="5" t="s">
        <v>86</v>
      </c>
      <c r="D27" s="6" t="s">
        <v>87</v>
      </c>
      <c r="E27" s="7" t="s">
        <v>26</v>
      </c>
      <c r="F27" s="8">
        <v>6600</v>
      </c>
      <c r="G27" s="8">
        <v>6600</v>
      </c>
      <c r="H27" s="9">
        <v>60</v>
      </c>
      <c r="I27" s="7" t="s">
        <v>27</v>
      </c>
      <c r="J27" s="6" t="s">
        <v>28</v>
      </c>
      <c r="K27" s="6" t="s">
        <v>28</v>
      </c>
      <c r="L27" s="6" t="s">
        <v>28</v>
      </c>
      <c r="M27" s="6" t="s">
        <v>29</v>
      </c>
      <c r="N27" s="14" t="s">
        <v>88</v>
      </c>
      <c r="O27" s="6" t="s">
        <v>29</v>
      </c>
      <c r="P27" s="6" t="s">
        <v>30</v>
      </c>
      <c r="Q27" s="10">
        <v>4</v>
      </c>
      <c r="R27" s="11">
        <v>168</v>
      </c>
      <c r="S27" s="12">
        <v>688582</v>
      </c>
      <c r="T27" s="16"/>
    </row>
    <row r="28" spans="1:20" ht="36" customHeight="1" x14ac:dyDescent="0.45">
      <c r="A28" s="3">
        <v>25</v>
      </c>
      <c r="B28" s="17" t="s">
        <v>89</v>
      </c>
      <c r="C28" s="27" t="s">
        <v>90</v>
      </c>
      <c r="D28" s="32" t="s">
        <v>91</v>
      </c>
      <c r="E28" s="7" t="s">
        <v>26</v>
      </c>
      <c r="F28" s="8">
        <v>6600</v>
      </c>
      <c r="G28" s="8">
        <v>6600</v>
      </c>
      <c r="H28" s="9">
        <v>60</v>
      </c>
      <c r="I28" s="7" t="s">
        <v>27</v>
      </c>
      <c r="J28" s="32" t="s">
        <v>28</v>
      </c>
      <c r="K28" s="32" t="s">
        <v>28</v>
      </c>
      <c r="L28" s="32" t="s">
        <v>28</v>
      </c>
      <c r="M28" s="32" t="s">
        <v>28</v>
      </c>
      <c r="N28" s="32" t="s">
        <v>28</v>
      </c>
      <c r="O28" s="6" t="s">
        <v>29</v>
      </c>
      <c r="P28" s="6" t="s">
        <v>30</v>
      </c>
      <c r="Q28" s="10">
        <v>15</v>
      </c>
      <c r="R28" s="34">
        <v>52</v>
      </c>
      <c r="S28" s="12">
        <v>112888</v>
      </c>
      <c r="T28" s="16"/>
    </row>
    <row r="29" spans="1:20" ht="36" customHeight="1" x14ac:dyDescent="0.45">
      <c r="A29" s="3">
        <v>26</v>
      </c>
      <c r="B29" s="17" t="s">
        <v>92</v>
      </c>
      <c r="C29" s="27" t="s">
        <v>93</v>
      </c>
      <c r="D29" s="32" t="s">
        <v>91</v>
      </c>
      <c r="E29" s="7" t="s">
        <v>26</v>
      </c>
      <c r="F29" s="8">
        <v>6600</v>
      </c>
      <c r="G29" s="8">
        <v>6600</v>
      </c>
      <c r="H29" s="9">
        <v>60</v>
      </c>
      <c r="I29" s="7" t="s">
        <v>27</v>
      </c>
      <c r="J29" s="32" t="s">
        <v>28</v>
      </c>
      <c r="K29" s="32" t="s">
        <v>28</v>
      </c>
      <c r="L29" s="32" t="s">
        <v>28</v>
      </c>
      <c r="M29" s="32" t="s">
        <v>28</v>
      </c>
      <c r="N29" s="32" t="s">
        <v>28</v>
      </c>
      <c r="O29" s="6" t="s">
        <v>29</v>
      </c>
      <c r="P29" s="6" t="s">
        <v>30</v>
      </c>
      <c r="Q29" s="10">
        <v>4</v>
      </c>
      <c r="R29" s="34">
        <v>107</v>
      </c>
      <c r="S29" s="12">
        <v>37465</v>
      </c>
      <c r="T29" s="16"/>
    </row>
    <row r="30" spans="1:20" ht="36" customHeight="1" x14ac:dyDescent="0.45">
      <c r="A30" s="3">
        <v>27</v>
      </c>
      <c r="B30" s="35" t="s">
        <v>94</v>
      </c>
      <c r="C30" s="27" t="s">
        <v>95</v>
      </c>
      <c r="D30" s="32" t="s">
        <v>96</v>
      </c>
      <c r="E30" s="7" t="s">
        <v>26</v>
      </c>
      <c r="F30" s="8">
        <v>6600</v>
      </c>
      <c r="G30" s="8">
        <v>6600</v>
      </c>
      <c r="H30" s="9">
        <v>60</v>
      </c>
      <c r="I30" s="7" t="s">
        <v>27</v>
      </c>
      <c r="J30" s="32" t="s">
        <v>28</v>
      </c>
      <c r="K30" s="32" t="s">
        <v>28</v>
      </c>
      <c r="L30" s="32" t="s">
        <v>28</v>
      </c>
      <c r="M30" s="32" t="s">
        <v>97</v>
      </c>
      <c r="N30" s="32" t="s">
        <v>28</v>
      </c>
      <c r="O30" s="36" t="s">
        <v>97</v>
      </c>
      <c r="P30" s="6" t="s">
        <v>30</v>
      </c>
      <c r="Q30" s="10">
        <v>11</v>
      </c>
      <c r="R30" s="34">
        <v>349</v>
      </c>
      <c r="S30" s="12">
        <v>861094</v>
      </c>
      <c r="T30" s="37"/>
    </row>
    <row r="31" spans="1:20" ht="36" customHeight="1" x14ac:dyDescent="0.45">
      <c r="A31" s="3">
        <v>28</v>
      </c>
      <c r="B31" s="35" t="s">
        <v>98</v>
      </c>
      <c r="C31" s="27" t="s">
        <v>99</v>
      </c>
      <c r="D31" s="32" t="s">
        <v>96</v>
      </c>
      <c r="E31" s="7" t="s">
        <v>26</v>
      </c>
      <c r="F31" s="8">
        <v>6600</v>
      </c>
      <c r="G31" s="8">
        <v>6600</v>
      </c>
      <c r="H31" s="9">
        <v>60</v>
      </c>
      <c r="I31" s="7" t="s">
        <v>27</v>
      </c>
      <c r="J31" s="32" t="s">
        <v>28</v>
      </c>
      <c r="K31" s="32" t="s">
        <v>28</v>
      </c>
      <c r="L31" s="32" t="s">
        <v>28</v>
      </c>
      <c r="M31" s="32" t="s">
        <v>97</v>
      </c>
      <c r="N31" s="2" t="s">
        <v>100</v>
      </c>
      <c r="O31" s="6" t="s">
        <v>29</v>
      </c>
      <c r="P31" s="6" t="s">
        <v>30</v>
      </c>
      <c r="Q31" s="10">
        <v>4</v>
      </c>
      <c r="R31" s="34">
        <v>57</v>
      </c>
      <c r="S31" s="12">
        <v>153127</v>
      </c>
      <c r="T31" s="37"/>
    </row>
    <row r="32" spans="1:20" ht="36" customHeight="1" x14ac:dyDescent="0.45">
      <c r="A32" s="3">
        <v>29</v>
      </c>
      <c r="B32" s="35" t="s">
        <v>101</v>
      </c>
      <c r="C32" s="38" t="s">
        <v>102</v>
      </c>
      <c r="D32" s="32" t="s">
        <v>91</v>
      </c>
      <c r="E32" s="7" t="s">
        <v>26</v>
      </c>
      <c r="F32" s="8">
        <v>6600</v>
      </c>
      <c r="G32" s="8">
        <v>6600</v>
      </c>
      <c r="H32" s="9">
        <v>60</v>
      </c>
      <c r="I32" s="7" t="s">
        <v>27</v>
      </c>
      <c r="J32" s="32" t="s">
        <v>28</v>
      </c>
      <c r="K32" s="32" t="s">
        <v>28</v>
      </c>
      <c r="L32" s="32" t="s">
        <v>28</v>
      </c>
      <c r="M32" s="36" t="s">
        <v>29</v>
      </c>
      <c r="N32" s="2" t="s">
        <v>100</v>
      </c>
      <c r="O32" s="6" t="s">
        <v>29</v>
      </c>
      <c r="P32" s="6" t="s">
        <v>30</v>
      </c>
      <c r="Q32" s="10">
        <v>9</v>
      </c>
      <c r="R32" s="34">
        <v>40</v>
      </c>
      <c r="S32" s="12">
        <v>77639</v>
      </c>
      <c r="T32" s="37"/>
    </row>
  </sheetData>
  <mergeCells count="15">
    <mergeCell ref="O2:Q2"/>
    <mergeCell ref="R2:R3"/>
    <mergeCell ref="S2:S3"/>
    <mergeCell ref="G2:G3"/>
    <mergeCell ref="H2:H3"/>
    <mergeCell ref="I2:I3"/>
    <mergeCell ref="J2:K2"/>
    <mergeCell ref="L2:L3"/>
    <mergeCell ref="M2:N2"/>
    <mergeCell ref="F2:F3"/>
    <mergeCell ref="A2:A3"/>
    <mergeCell ref="B2:B3"/>
    <mergeCell ref="C2:C3"/>
    <mergeCell ref="D2:D3"/>
    <mergeCell ref="E2:E3"/>
  </mergeCells>
  <phoneticPr fontId="2"/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BD059-991C-4B95-9C1F-3019E337D260}">
  <dimension ref="A1:BC34"/>
  <sheetViews>
    <sheetView tabSelected="1" showRuler="0" zoomScale="70" zoomScaleNormal="70" zoomScaleSheetLayoutView="70" zoomScalePageLayoutView="70" workbookViewId="0">
      <selection activeCell="K29" sqref="K29"/>
    </sheetView>
  </sheetViews>
  <sheetFormatPr defaultRowHeight="18" x14ac:dyDescent="0.45"/>
  <cols>
    <col min="1" max="1" width="2.8984375" customWidth="1"/>
    <col min="2" max="2" width="3" bestFit="1" customWidth="1"/>
    <col min="3" max="3" width="29.796875" customWidth="1"/>
    <col min="4" max="55" width="7.69921875" customWidth="1"/>
  </cols>
  <sheetData>
    <row r="1" spans="2:55" ht="18.600000000000001" thickBot="1" x14ac:dyDescent="0.5">
      <c r="AD1" s="1" t="s">
        <v>103</v>
      </c>
      <c r="BC1" s="1" t="s">
        <v>104</v>
      </c>
    </row>
    <row r="2" spans="2:55" ht="18.600000000000001" thickBot="1" x14ac:dyDescent="0.5">
      <c r="B2" s="95" t="s">
        <v>2</v>
      </c>
      <c r="C2" s="97" t="s">
        <v>3</v>
      </c>
      <c r="D2" s="39" t="s">
        <v>105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9"/>
      <c r="Q2" s="41"/>
      <c r="R2" s="42" t="s">
        <v>106</v>
      </c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3"/>
      <c r="AE2" s="44" t="s">
        <v>107</v>
      </c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6"/>
      <c r="AR2" s="47" t="s">
        <v>108</v>
      </c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8"/>
    </row>
    <row r="3" spans="2:55" ht="18.600000000000001" thickBot="1" x14ac:dyDescent="0.5">
      <c r="B3" s="96"/>
      <c r="C3" s="98"/>
      <c r="D3" s="49">
        <v>4</v>
      </c>
      <c r="E3" s="50">
        <v>5</v>
      </c>
      <c r="F3" s="50">
        <v>6</v>
      </c>
      <c r="G3" s="50">
        <v>7</v>
      </c>
      <c r="H3" s="50">
        <v>8</v>
      </c>
      <c r="I3" s="50">
        <v>9</v>
      </c>
      <c r="J3" s="50">
        <v>10</v>
      </c>
      <c r="K3" s="50">
        <v>11</v>
      </c>
      <c r="L3" s="50">
        <v>12</v>
      </c>
      <c r="M3" s="50">
        <v>1</v>
      </c>
      <c r="N3" s="50">
        <v>2</v>
      </c>
      <c r="O3" s="50">
        <v>3</v>
      </c>
      <c r="P3" s="51" t="s">
        <v>109</v>
      </c>
      <c r="Q3" s="52" t="s">
        <v>110</v>
      </c>
      <c r="R3" s="49">
        <f>D3</f>
        <v>4</v>
      </c>
      <c r="S3" s="50">
        <f>E3</f>
        <v>5</v>
      </c>
      <c r="T3" s="50">
        <f>F3</f>
        <v>6</v>
      </c>
      <c r="U3" s="50">
        <f t="shared" ref="U3:AB3" si="0">G3</f>
        <v>7</v>
      </c>
      <c r="V3" s="50">
        <f t="shared" si="0"/>
        <v>8</v>
      </c>
      <c r="W3" s="50">
        <f t="shared" si="0"/>
        <v>9</v>
      </c>
      <c r="X3" s="50">
        <f t="shared" si="0"/>
        <v>10</v>
      </c>
      <c r="Y3" s="50">
        <f t="shared" si="0"/>
        <v>11</v>
      </c>
      <c r="Z3" s="50">
        <f t="shared" si="0"/>
        <v>12</v>
      </c>
      <c r="AA3" s="50">
        <f t="shared" si="0"/>
        <v>1</v>
      </c>
      <c r="AB3" s="50">
        <f t="shared" si="0"/>
        <v>2</v>
      </c>
      <c r="AC3" s="53">
        <f>O3</f>
        <v>3</v>
      </c>
      <c r="AD3" s="54" t="s">
        <v>111</v>
      </c>
      <c r="AE3" s="49">
        <f>D3</f>
        <v>4</v>
      </c>
      <c r="AF3" s="50">
        <f>E3</f>
        <v>5</v>
      </c>
      <c r="AG3" s="50">
        <f>F3</f>
        <v>6</v>
      </c>
      <c r="AH3" s="50">
        <f t="shared" ref="AH3:AO3" si="1">G3</f>
        <v>7</v>
      </c>
      <c r="AI3" s="50">
        <f t="shared" si="1"/>
        <v>8</v>
      </c>
      <c r="AJ3" s="50">
        <f t="shared" si="1"/>
        <v>9</v>
      </c>
      <c r="AK3" s="50">
        <f t="shared" si="1"/>
        <v>10</v>
      </c>
      <c r="AL3" s="50">
        <f t="shared" si="1"/>
        <v>11</v>
      </c>
      <c r="AM3" s="50">
        <f t="shared" si="1"/>
        <v>12</v>
      </c>
      <c r="AN3" s="50">
        <f t="shared" si="1"/>
        <v>1</v>
      </c>
      <c r="AO3" s="50">
        <f t="shared" si="1"/>
        <v>2</v>
      </c>
      <c r="AP3" s="50">
        <f>O3</f>
        <v>3</v>
      </c>
      <c r="AQ3" s="54" t="s">
        <v>111</v>
      </c>
      <c r="AR3" s="50">
        <f>D3</f>
        <v>4</v>
      </c>
      <c r="AS3" s="50">
        <f>E3</f>
        <v>5</v>
      </c>
      <c r="AT3" s="50">
        <f>F3</f>
        <v>6</v>
      </c>
      <c r="AU3" s="50">
        <f t="shared" ref="AU3:BB3" si="2">G3</f>
        <v>7</v>
      </c>
      <c r="AV3" s="50">
        <f t="shared" si="2"/>
        <v>8</v>
      </c>
      <c r="AW3" s="50">
        <f t="shared" si="2"/>
        <v>9</v>
      </c>
      <c r="AX3" s="50">
        <f t="shared" si="2"/>
        <v>10</v>
      </c>
      <c r="AY3" s="50">
        <f t="shared" si="2"/>
        <v>11</v>
      </c>
      <c r="AZ3" s="50">
        <f t="shared" si="2"/>
        <v>12</v>
      </c>
      <c r="BA3" s="50">
        <f t="shared" si="2"/>
        <v>1</v>
      </c>
      <c r="BB3" s="50">
        <f t="shared" si="2"/>
        <v>2</v>
      </c>
      <c r="BC3" s="55">
        <f>O3</f>
        <v>3</v>
      </c>
    </row>
    <row r="4" spans="2:55" ht="25.05" customHeight="1" x14ac:dyDescent="0.45">
      <c r="B4" s="56">
        <v>1</v>
      </c>
      <c r="C4" s="57" t="s">
        <v>112</v>
      </c>
      <c r="D4" s="58">
        <v>5270</v>
      </c>
      <c r="E4" s="59">
        <v>4675</v>
      </c>
      <c r="F4" s="59">
        <v>4552</v>
      </c>
      <c r="G4" s="59">
        <v>5912</v>
      </c>
      <c r="H4" s="59">
        <v>5805</v>
      </c>
      <c r="I4" s="59">
        <v>5502</v>
      </c>
      <c r="J4" s="59">
        <v>4604</v>
      </c>
      <c r="K4" s="59">
        <v>6991</v>
      </c>
      <c r="L4" s="59">
        <v>9183</v>
      </c>
      <c r="M4" s="59">
        <v>10634</v>
      </c>
      <c r="N4" s="59">
        <v>9268</v>
      </c>
      <c r="O4" s="60">
        <v>8358</v>
      </c>
      <c r="P4" s="61">
        <f>SUM(D4:O4)</f>
        <v>80754</v>
      </c>
      <c r="Q4" s="62">
        <f>SUMIF($D$3:$O$3,"7",D4:O4)+SUMIF($D$3:$O$3,"8",D4:O4)+SUMIF($D$3:$O$3,"9",D4:O4)</f>
        <v>17219</v>
      </c>
      <c r="R4" s="58">
        <v>46</v>
      </c>
      <c r="S4" s="59">
        <v>41</v>
      </c>
      <c r="T4" s="59">
        <v>39</v>
      </c>
      <c r="U4" s="59">
        <v>52</v>
      </c>
      <c r="V4" s="59">
        <v>48</v>
      </c>
      <c r="W4" s="59">
        <v>46</v>
      </c>
      <c r="X4" s="59">
        <v>39</v>
      </c>
      <c r="Y4" s="59">
        <v>60</v>
      </c>
      <c r="Z4" s="59">
        <v>66</v>
      </c>
      <c r="AA4" s="59">
        <v>75</v>
      </c>
      <c r="AB4" s="59">
        <v>69</v>
      </c>
      <c r="AC4" s="60">
        <v>63</v>
      </c>
      <c r="AD4" s="63">
        <f>MAX(R4:AC4)</f>
        <v>75</v>
      </c>
      <c r="AE4" s="58">
        <v>75</v>
      </c>
      <c r="AF4" s="59">
        <v>75</v>
      </c>
      <c r="AG4" s="59">
        <v>75</v>
      </c>
      <c r="AH4" s="59">
        <v>75</v>
      </c>
      <c r="AI4" s="59">
        <v>75</v>
      </c>
      <c r="AJ4" s="59">
        <v>75</v>
      </c>
      <c r="AK4" s="59">
        <v>75</v>
      </c>
      <c r="AL4" s="59">
        <v>75</v>
      </c>
      <c r="AM4" s="59">
        <v>75</v>
      </c>
      <c r="AN4" s="59">
        <v>75</v>
      </c>
      <c r="AO4" s="59">
        <v>75</v>
      </c>
      <c r="AP4" s="60">
        <v>75</v>
      </c>
      <c r="AQ4" s="63">
        <f>MAX(AE4:AP4)</f>
        <v>75</v>
      </c>
      <c r="AR4" s="58">
        <v>100</v>
      </c>
      <c r="AS4" s="59">
        <v>100</v>
      </c>
      <c r="AT4" s="59">
        <v>100</v>
      </c>
      <c r="AU4" s="59">
        <v>100</v>
      </c>
      <c r="AV4" s="59">
        <v>100</v>
      </c>
      <c r="AW4" s="59">
        <v>100</v>
      </c>
      <c r="AX4" s="59">
        <v>100</v>
      </c>
      <c r="AY4" s="59">
        <v>100</v>
      </c>
      <c r="AZ4" s="59">
        <v>100</v>
      </c>
      <c r="BA4" s="59">
        <v>100</v>
      </c>
      <c r="BB4" s="59">
        <v>100</v>
      </c>
      <c r="BC4" s="60">
        <v>100</v>
      </c>
    </row>
    <row r="5" spans="2:55" ht="25.05" customHeight="1" x14ac:dyDescent="0.45">
      <c r="B5" s="64">
        <v>2</v>
      </c>
      <c r="C5" s="65" t="s">
        <v>113</v>
      </c>
      <c r="D5" s="66">
        <v>24001</v>
      </c>
      <c r="E5" s="67">
        <v>22833</v>
      </c>
      <c r="F5" s="67">
        <v>36893</v>
      </c>
      <c r="G5" s="67">
        <v>52997</v>
      </c>
      <c r="H5" s="67">
        <v>53888</v>
      </c>
      <c r="I5" s="67">
        <v>46004</v>
      </c>
      <c r="J5" s="67">
        <v>42027</v>
      </c>
      <c r="K5" s="67">
        <v>37749</v>
      </c>
      <c r="L5" s="67">
        <v>50457</v>
      </c>
      <c r="M5" s="67">
        <v>62300</v>
      </c>
      <c r="N5" s="67">
        <v>58532</v>
      </c>
      <c r="O5" s="68">
        <v>47972</v>
      </c>
      <c r="P5" s="69">
        <f t="shared" ref="P5:P31" si="3">SUM(D5:O5)</f>
        <v>535653</v>
      </c>
      <c r="Q5" s="70">
        <f t="shared" ref="Q5:Q32" si="4">SUMIF($D$3:$O$3,"7",D5:O5)+SUMIF($D$3:$O$3,"8",D5:O5)+SUMIF($D$3:$O$3,"9",D5:O5)</f>
        <v>152889</v>
      </c>
      <c r="R5" s="66">
        <v>122</v>
      </c>
      <c r="S5" s="67">
        <v>142</v>
      </c>
      <c r="T5" s="67">
        <v>182</v>
      </c>
      <c r="U5" s="67">
        <v>238</v>
      </c>
      <c r="V5" s="67">
        <v>235</v>
      </c>
      <c r="W5" s="67">
        <v>200</v>
      </c>
      <c r="X5" s="67">
        <v>206</v>
      </c>
      <c r="Y5" s="67">
        <v>204</v>
      </c>
      <c r="Z5" s="67">
        <v>252</v>
      </c>
      <c r="AA5" s="67">
        <v>280</v>
      </c>
      <c r="AB5" s="67">
        <v>271</v>
      </c>
      <c r="AC5" s="68">
        <v>277</v>
      </c>
      <c r="AD5" s="71">
        <f t="shared" ref="AD5:AD32" si="5">MAX(R5:AC5)</f>
        <v>280</v>
      </c>
      <c r="AE5" s="66">
        <v>268</v>
      </c>
      <c r="AF5" s="67">
        <v>268</v>
      </c>
      <c r="AG5" s="67">
        <v>268</v>
      </c>
      <c r="AH5" s="67">
        <v>268</v>
      </c>
      <c r="AI5" s="67">
        <v>268</v>
      </c>
      <c r="AJ5" s="67">
        <v>268</v>
      </c>
      <c r="AK5" s="67">
        <v>268</v>
      </c>
      <c r="AL5" s="67">
        <v>268</v>
      </c>
      <c r="AM5" s="67">
        <v>268</v>
      </c>
      <c r="AN5" s="67">
        <v>280</v>
      </c>
      <c r="AO5" s="67">
        <v>280</v>
      </c>
      <c r="AP5" s="68">
        <v>280</v>
      </c>
      <c r="AQ5" s="72">
        <f>MAX(AE5:AP5)</f>
        <v>280</v>
      </c>
      <c r="AR5" s="66">
        <v>100</v>
      </c>
      <c r="AS5" s="67">
        <v>100</v>
      </c>
      <c r="AT5" s="67">
        <v>100</v>
      </c>
      <c r="AU5" s="67">
        <v>100</v>
      </c>
      <c r="AV5" s="67">
        <v>100</v>
      </c>
      <c r="AW5" s="67">
        <v>100</v>
      </c>
      <c r="AX5" s="67">
        <v>100</v>
      </c>
      <c r="AY5" s="67">
        <v>100</v>
      </c>
      <c r="AZ5" s="67">
        <v>100</v>
      </c>
      <c r="BA5" s="67">
        <v>100</v>
      </c>
      <c r="BB5" s="67">
        <v>100</v>
      </c>
      <c r="BC5" s="68">
        <v>100</v>
      </c>
    </row>
    <row r="6" spans="2:55" ht="25.05" customHeight="1" x14ac:dyDescent="0.45">
      <c r="B6" s="64">
        <v>3</v>
      </c>
      <c r="C6" s="73" t="s">
        <v>114</v>
      </c>
      <c r="D6" s="66">
        <v>10502</v>
      </c>
      <c r="E6" s="67">
        <v>4306</v>
      </c>
      <c r="F6" s="67">
        <v>3163</v>
      </c>
      <c r="G6" s="67">
        <v>9032</v>
      </c>
      <c r="H6" s="67">
        <v>9323</v>
      </c>
      <c r="I6" s="67">
        <v>4662</v>
      </c>
      <c r="J6" s="67">
        <v>7058</v>
      </c>
      <c r="K6" s="67">
        <v>15921</v>
      </c>
      <c r="L6" s="67">
        <v>20198</v>
      </c>
      <c r="M6" s="67">
        <v>27629</v>
      </c>
      <c r="N6" s="67">
        <v>27318</v>
      </c>
      <c r="O6" s="68">
        <v>22024</v>
      </c>
      <c r="P6" s="74">
        <f t="shared" si="3"/>
        <v>161136</v>
      </c>
      <c r="Q6" s="75">
        <f t="shared" si="4"/>
        <v>23017</v>
      </c>
      <c r="R6" s="66">
        <v>73</v>
      </c>
      <c r="S6" s="67">
        <v>38</v>
      </c>
      <c r="T6" s="67">
        <v>30</v>
      </c>
      <c r="U6" s="67">
        <v>40</v>
      </c>
      <c r="V6" s="67">
        <v>40</v>
      </c>
      <c r="W6" s="67">
        <v>29</v>
      </c>
      <c r="X6" s="67">
        <v>58</v>
      </c>
      <c r="Y6" s="67">
        <v>63</v>
      </c>
      <c r="Z6" s="67">
        <v>83</v>
      </c>
      <c r="AA6" s="67">
        <v>66</v>
      </c>
      <c r="AB6" s="67">
        <v>73</v>
      </c>
      <c r="AC6" s="68">
        <v>74</v>
      </c>
      <c r="AD6" s="72">
        <f t="shared" si="5"/>
        <v>83</v>
      </c>
      <c r="AE6" s="66">
        <v>102</v>
      </c>
      <c r="AF6" s="67">
        <v>102</v>
      </c>
      <c r="AG6" s="67">
        <v>102</v>
      </c>
      <c r="AH6" s="67">
        <v>102</v>
      </c>
      <c r="AI6" s="67">
        <v>102</v>
      </c>
      <c r="AJ6" s="67">
        <v>102</v>
      </c>
      <c r="AK6" s="67">
        <v>102</v>
      </c>
      <c r="AL6" s="67">
        <v>102</v>
      </c>
      <c r="AM6" s="67">
        <v>102</v>
      </c>
      <c r="AN6" s="67">
        <v>102</v>
      </c>
      <c r="AO6" s="67">
        <v>83</v>
      </c>
      <c r="AP6" s="68">
        <v>83</v>
      </c>
      <c r="AQ6" s="72">
        <f t="shared" ref="AQ6:AQ32" si="6">MAX(AE6:AP6)</f>
        <v>102</v>
      </c>
      <c r="AR6" s="66">
        <v>100</v>
      </c>
      <c r="AS6" s="67">
        <v>100</v>
      </c>
      <c r="AT6" s="67">
        <v>100</v>
      </c>
      <c r="AU6" s="67">
        <v>100</v>
      </c>
      <c r="AV6" s="67">
        <v>100</v>
      </c>
      <c r="AW6" s="67">
        <v>100</v>
      </c>
      <c r="AX6" s="67">
        <v>100</v>
      </c>
      <c r="AY6" s="67">
        <v>100</v>
      </c>
      <c r="AZ6" s="67">
        <v>100</v>
      </c>
      <c r="BA6" s="67">
        <v>100</v>
      </c>
      <c r="BB6" s="67">
        <v>100</v>
      </c>
      <c r="BC6" s="68">
        <v>100</v>
      </c>
    </row>
    <row r="7" spans="2:55" ht="25.05" customHeight="1" x14ac:dyDescent="0.45">
      <c r="B7" s="64">
        <v>4</v>
      </c>
      <c r="C7" s="73" t="s">
        <v>115</v>
      </c>
      <c r="D7" s="66">
        <v>1432</v>
      </c>
      <c r="E7" s="67">
        <v>1153</v>
      </c>
      <c r="F7" s="67">
        <v>1384</v>
      </c>
      <c r="G7" s="67">
        <v>2902</v>
      </c>
      <c r="H7" s="67">
        <v>2887</v>
      </c>
      <c r="I7" s="67">
        <v>1424</v>
      </c>
      <c r="J7" s="67">
        <v>1754</v>
      </c>
      <c r="K7" s="67">
        <v>2207</v>
      </c>
      <c r="L7" s="67">
        <v>4160</v>
      </c>
      <c r="M7" s="67">
        <v>5681</v>
      </c>
      <c r="N7" s="67">
        <v>5115</v>
      </c>
      <c r="O7" s="68">
        <v>3920</v>
      </c>
      <c r="P7" s="69">
        <f t="shared" si="3"/>
        <v>34019</v>
      </c>
      <c r="Q7" s="70">
        <f t="shared" si="4"/>
        <v>7213</v>
      </c>
      <c r="R7" s="66">
        <v>18</v>
      </c>
      <c r="S7" s="67">
        <v>9</v>
      </c>
      <c r="T7" s="67">
        <v>22</v>
      </c>
      <c r="U7" s="67">
        <v>34</v>
      </c>
      <c r="V7" s="67">
        <v>33</v>
      </c>
      <c r="W7" s="67">
        <v>12</v>
      </c>
      <c r="X7" s="67">
        <v>22</v>
      </c>
      <c r="Y7" s="67">
        <v>30</v>
      </c>
      <c r="Z7" s="67">
        <v>38</v>
      </c>
      <c r="AA7" s="67">
        <v>52</v>
      </c>
      <c r="AB7" s="67">
        <v>51</v>
      </c>
      <c r="AC7" s="68">
        <v>43</v>
      </c>
      <c r="AD7" s="71">
        <f t="shared" si="5"/>
        <v>52</v>
      </c>
      <c r="AE7" s="66">
        <v>46</v>
      </c>
      <c r="AF7" s="67">
        <v>46</v>
      </c>
      <c r="AG7" s="67">
        <v>46</v>
      </c>
      <c r="AH7" s="67">
        <v>46</v>
      </c>
      <c r="AI7" s="67">
        <v>46</v>
      </c>
      <c r="AJ7" s="67">
        <v>46</v>
      </c>
      <c r="AK7" s="67">
        <v>46</v>
      </c>
      <c r="AL7" s="67">
        <v>46</v>
      </c>
      <c r="AM7" s="67">
        <v>45</v>
      </c>
      <c r="AN7" s="67">
        <v>52</v>
      </c>
      <c r="AO7" s="67">
        <v>52</v>
      </c>
      <c r="AP7" s="68">
        <v>52</v>
      </c>
      <c r="AQ7" s="72">
        <f t="shared" si="6"/>
        <v>52</v>
      </c>
      <c r="AR7" s="66">
        <v>100</v>
      </c>
      <c r="AS7" s="67">
        <v>100</v>
      </c>
      <c r="AT7" s="67">
        <v>100</v>
      </c>
      <c r="AU7" s="67">
        <v>100</v>
      </c>
      <c r="AV7" s="67">
        <v>100</v>
      </c>
      <c r="AW7" s="67">
        <v>100</v>
      </c>
      <c r="AX7" s="67">
        <v>100</v>
      </c>
      <c r="AY7" s="67">
        <v>100</v>
      </c>
      <c r="AZ7" s="67">
        <v>100</v>
      </c>
      <c r="BA7" s="67">
        <v>100</v>
      </c>
      <c r="BB7" s="67">
        <v>100</v>
      </c>
      <c r="BC7" s="68">
        <v>100</v>
      </c>
    </row>
    <row r="8" spans="2:55" ht="25.05" customHeight="1" x14ac:dyDescent="0.45">
      <c r="B8" s="64">
        <v>5</v>
      </c>
      <c r="C8" s="73" t="s">
        <v>116</v>
      </c>
      <c r="D8" s="66">
        <v>20765</v>
      </c>
      <c r="E8" s="67">
        <v>18817</v>
      </c>
      <c r="F8" s="67">
        <v>22590</v>
      </c>
      <c r="G8" s="67">
        <v>27888</v>
      </c>
      <c r="H8" s="67">
        <v>27296</v>
      </c>
      <c r="I8" s="67">
        <v>24166</v>
      </c>
      <c r="J8" s="67">
        <v>23526</v>
      </c>
      <c r="K8" s="67">
        <v>23673</v>
      </c>
      <c r="L8" s="67">
        <v>31796</v>
      </c>
      <c r="M8" s="67">
        <v>27091</v>
      </c>
      <c r="N8" s="67">
        <v>23648</v>
      </c>
      <c r="O8" s="68">
        <v>24825</v>
      </c>
      <c r="P8" s="74">
        <f t="shared" si="3"/>
        <v>296081</v>
      </c>
      <c r="Q8" s="75">
        <f t="shared" si="4"/>
        <v>79350</v>
      </c>
      <c r="R8" s="66">
        <v>57</v>
      </c>
      <c r="S8" s="67">
        <v>49</v>
      </c>
      <c r="T8" s="67">
        <v>78</v>
      </c>
      <c r="U8" s="67">
        <v>109</v>
      </c>
      <c r="V8" s="67">
        <v>127</v>
      </c>
      <c r="W8" s="67">
        <v>85</v>
      </c>
      <c r="X8" s="67">
        <v>87</v>
      </c>
      <c r="Y8" s="67">
        <v>67</v>
      </c>
      <c r="Z8" s="67">
        <v>88</v>
      </c>
      <c r="AA8" s="67">
        <v>91</v>
      </c>
      <c r="AB8" s="67">
        <v>80</v>
      </c>
      <c r="AC8" s="68">
        <v>82</v>
      </c>
      <c r="AD8" s="72">
        <f t="shared" si="5"/>
        <v>127</v>
      </c>
      <c r="AE8" s="66">
        <v>128</v>
      </c>
      <c r="AF8" s="67">
        <v>128</v>
      </c>
      <c r="AG8" s="67">
        <v>128</v>
      </c>
      <c r="AH8" s="67">
        <v>128</v>
      </c>
      <c r="AI8" s="67">
        <v>127</v>
      </c>
      <c r="AJ8" s="67">
        <v>127</v>
      </c>
      <c r="AK8" s="67">
        <v>127</v>
      </c>
      <c r="AL8" s="67">
        <v>127</v>
      </c>
      <c r="AM8" s="67">
        <v>127</v>
      </c>
      <c r="AN8" s="67">
        <v>127</v>
      </c>
      <c r="AO8" s="67">
        <v>127</v>
      </c>
      <c r="AP8" s="68">
        <v>127</v>
      </c>
      <c r="AQ8" s="72">
        <f t="shared" si="6"/>
        <v>128</v>
      </c>
      <c r="AR8" s="66">
        <v>97</v>
      </c>
      <c r="AS8" s="67">
        <v>97</v>
      </c>
      <c r="AT8" s="67">
        <v>97</v>
      </c>
      <c r="AU8" s="67">
        <v>97</v>
      </c>
      <c r="AV8" s="67">
        <v>97</v>
      </c>
      <c r="AW8" s="67">
        <v>97</v>
      </c>
      <c r="AX8" s="67">
        <v>96</v>
      </c>
      <c r="AY8" s="67">
        <v>97</v>
      </c>
      <c r="AZ8" s="67">
        <v>97</v>
      </c>
      <c r="BA8" s="67">
        <v>98</v>
      </c>
      <c r="BB8" s="67">
        <v>98</v>
      </c>
      <c r="BC8" s="68">
        <v>98</v>
      </c>
    </row>
    <row r="9" spans="2:55" ht="25.05" customHeight="1" x14ac:dyDescent="0.45">
      <c r="B9" s="64">
        <v>6</v>
      </c>
      <c r="C9" s="73" t="s">
        <v>117</v>
      </c>
      <c r="D9" s="66">
        <v>3629</v>
      </c>
      <c r="E9" s="67">
        <v>2955</v>
      </c>
      <c r="F9" s="67">
        <v>2744</v>
      </c>
      <c r="G9" s="67">
        <v>7148</v>
      </c>
      <c r="H9" s="67">
        <v>6037</v>
      </c>
      <c r="I9" s="67">
        <v>4022</v>
      </c>
      <c r="J9" s="67">
        <v>2838</v>
      </c>
      <c r="K9" s="67">
        <v>3366</v>
      </c>
      <c r="L9" s="67">
        <v>6282</v>
      </c>
      <c r="M9" s="67">
        <v>7969</v>
      </c>
      <c r="N9" s="67">
        <v>7284</v>
      </c>
      <c r="O9" s="68">
        <v>5208</v>
      </c>
      <c r="P9" s="69">
        <f t="shared" si="3"/>
        <v>59482</v>
      </c>
      <c r="Q9" s="70">
        <f t="shared" si="4"/>
        <v>17207</v>
      </c>
      <c r="R9" s="66">
        <v>32</v>
      </c>
      <c r="S9" s="67">
        <v>43</v>
      </c>
      <c r="T9" s="67">
        <v>49</v>
      </c>
      <c r="U9" s="67">
        <v>61</v>
      </c>
      <c r="V9" s="67">
        <v>61</v>
      </c>
      <c r="W9" s="67">
        <v>56</v>
      </c>
      <c r="X9" s="67">
        <v>51</v>
      </c>
      <c r="Y9" s="67">
        <v>49</v>
      </c>
      <c r="Z9" s="67">
        <v>64</v>
      </c>
      <c r="AA9" s="67">
        <v>69</v>
      </c>
      <c r="AB9" s="67">
        <v>70</v>
      </c>
      <c r="AC9" s="68">
        <v>69</v>
      </c>
      <c r="AD9" s="71">
        <f t="shared" si="5"/>
        <v>70</v>
      </c>
      <c r="AE9" s="66">
        <v>78</v>
      </c>
      <c r="AF9" s="67">
        <v>78</v>
      </c>
      <c r="AG9" s="67">
        <v>78</v>
      </c>
      <c r="AH9" s="67">
        <v>78</v>
      </c>
      <c r="AI9" s="67">
        <v>78</v>
      </c>
      <c r="AJ9" s="67">
        <v>78</v>
      </c>
      <c r="AK9" s="67">
        <v>78</v>
      </c>
      <c r="AL9" s="67">
        <v>78</v>
      </c>
      <c r="AM9" s="67">
        <v>78</v>
      </c>
      <c r="AN9" s="67">
        <v>69</v>
      </c>
      <c r="AO9" s="67">
        <v>70</v>
      </c>
      <c r="AP9" s="68">
        <v>70</v>
      </c>
      <c r="AQ9" s="72">
        <f t="shared" si="6"/>
        <v>78</v>
      </c>
      <c r="AR9" s="66">
        <v>100</v>
      </c>
      <c r="AS9" s="67">
        <v>100</v>
      </c>
      <c r="AT9" s="67">
        <v>100</v>
      </c>
      <c r="AU9" s="67">
        <v>100</v>
      </c>
      <c r="AV9" s="67">
        <v>100</v>
      </c>
      <c r="AW9" s="67">
        <v>100</v>
      </c>
      <c r="AX9" s="67">
        <v>100</v>
      </c>
      <c r="AY9" s="67">
        <v>100</v>
      </c>
      <c r="AZ9" s="67">
        <v>100</v>
      </c>
      <c r="BA9" s="67">
        <v>100</v>
      </c>
      <c r="BB9" s="67">
        <v>100</v>
      </c>
      <c r="BC9" s="68">
        <v>100</v>
      </c>
    </row>
    <row r="10" spans="2:55" ht="25.05" customHeight="1" x14ac:dyDescent="0.45">
      <c r="B10" s="64">
        <v>7</v>
      </c>
      <c r="C10" s="73" t="s">
        <v>118</v>
      </c>
      <c r="D10" s="66">
        <v>3863</v>
      </c>
      <c r="E10" s="67">
        <v>3772</v>
      </c>
      <c r="F10" s="67">
        <v>4819</v>
      </c>
      <c r="G10" s="67">
        <v>12646</v>
      </c>
      <c r="H10" s="67">
        <v>12728</v>
      </c>
      <c r="I10" s="67">
        <v>8924</v>
      </c>
      <c r="J10" s="67">
        <v>4845</v>
      </c>
      <c r="K10" s="67">
        <v>4432</v>
      </c>
      <c r="L10" s="67">
        <v>8916</v>
      </c>
      <c r="M10" s="67">
        <v>12222</v>
      </c>
      <c r="N10" s="67">
        <v>11859</v>
      </c>
      <c r="O10" s="68">
        <v>8793</v>
      </c>
      <c r="P10" s="74">
        <f t="shared" si="3"/>
        <v>97819</v>
      </c>
      <c r="Q10" s="75">
        <f t="shared" si="4"/>
        <v>34298</v>
      </c>
      <c r="R10" s="66">
        <v>53</v>
      </c>
      <c r="S10" s="67">
        <v>15</v>
      </c>
      <c r="T10" s="67">
        <v>53</v>
      </c>
      <c r="U10" s="67">
        <v>73</v>
      </c>
      <c r="V10" s="67">
        <v>70</v>
      </c>
      <c r="W10" s="67">
        <v>58</v>
      </c>
      <c r="X10" s="67">
        <v>57</v>
      </c>
      <c r="Y10" s="67">
        <v>56</v>
      </c>
      <c r="Z10" s="67">
        <v>64</v>
      </c>
      <c r="AA10" s="67">
        <v>69</v>
      </c>
      <c r="AB10" s="67">
        <v>67</v>
      </c>
      <c r="AC10" s="68">
        <v>64</v>
      </c>
      <c r="AD10" s="72">
        <f t="shared" si="5"/>
        <v>73</v>
      </c>
      <c r="AE10" s="66">
        <v>67</v>
      </c>
      <c r="AF10" s="67">
        <v>67</v>
      </c>
      <c r="AG10" s="67">
        <v>67</v>
      </c>
      <c r="AH10" s="67">
        <v>73</v>
      </c>
      <c r="AI10" s="67">
        <v>73</v>
      </c>
      <c r="AJ10" s="67">
        <v>73</v>
      </c>
      <c r="AK10" s="67">
        <v>73</v>
      </c>
      <c r="AL10" s="67">
        <v>73</v>
      </c>
      <c r="AM10" s="67">
        <v>73</v>
      </c>
      <c r="AN10" s="67">
        <v>73</v>
      </c>
      <c r="AO10" s="67">
        <v>73</v>
      </c>
      <c r="AP10" s="68">
        <v>73</v>
      </c>
      <c r="AQ10" s="72">
        <f t="shared" si="6"/>
        <v>73</v>
      </c>
      <c r="AR10" s="66">
        <v>100</v>
      </c>
      <c r="AS10" s="67">
        <v>100</v>
      </c>
      <c r="AT10" s="67">
        <v>100</v>
      </c>
      <c r="AU10" s="67">
        <v>100</v>
      </c>
      <c r="AV10" s="67">
        <v>100</v>
      </c>
      <c r="AW10" s="67">
        <v>100</v>
      </c>
      <c r="AX10" s="67">
        <v>100</v>
      </c>
      <c r="AY10" s="67">
        <v>100</v>
      </c>
      <c r="AZ10" s="67">
        <v>100</v>
      </c>
      <c r="BA10" s="67">
        <v>100</v>
      </c>
      <c r="BB10" s="67">
        <v>100</v>
      </c>
      <c r="BC10" s="68">
        <v>100</v>
      </c>
    </row>
    <row r="11" spans="2:55" ht="25.05" customHeight="1" x14ac:dyDescent="0.45">
      <c r="B11" s="64">
        <v>8</v>
      </c>
      <c r="C11" s="73" t="s">
        <v>119</v>
      </c>
      <c r="D11" s="66">
        <v>4608</v>
      </c>
      <c r="E11" s="67">
        <v>3910</v>
      </c>
      <c r="F11" s="67">
        <v>4698</v>
      </c>
      <c r="G11" s="67">
        <v>10777</v>
      </c>
      <c r="H11" s="67">
        <v>11555</v>
      </c>
      <c r="I11" s="67">
        <v>4712</v>
      </c>
      <c r="J11" s="67">
        <v>4346</v>
      </c>
      <c r="K11" s="67">
        <v>6355</v>
      </c>
      <c r="L11" s="67">
        <v>11225</v>
      </c>
      <c r="M11" s="67">
        <v>12397</v>
      </c>
      <c r="N11" s="67">
        <v>12309</v>
      </c>
      <c r="O11" s="68">
        <v>9578</v>
      </c>
      <c r="P11" s="69">
        <f t="shared" si="3"/>
        <v>96470</v>
      </c>
      <c r="Q11" s="70">
        <f t="shared" si="4"/>
        <v>27044</v>
      </c>
      <c r="R11" s="66">
        <v>57</v>
      </c>
      <c r="S11" s="67">
        <v>14</v>
      </c>
      <c r="T11" s="67">
        <v>47</v>
      </c>
      <c r="U11" s="67">
        <v>60</v>
      </c>
      <c r="V11" s="67">
        <v>61</v>
      </c>
      <c r="W11" s="67">
        <v>51</v>
      </c>
      <c r="X11" s="67">
        <v>54</v>
      </c>
      <c r="Y11" s="67">
        <v>61</v>
      </c>
      <c r="Z11" s="67">
        <v>62</v>
      </c>
      <c r="AA11" s="67">
        <v>64</v>
      </c>
      <c r="AB11" s="67">
        <v>64</v>
      </c>
      <c r="AC11" s="68">
        <v>64</v>
      </c>
      <c r="AD11" s="71">
        <f t="shared" si="5"/>
        <v>64</v>
      </c>
      <c r="AE11" s="66">
        <v>65</v>
      </c>
      <c r="AF11" s="67">
        <v>65</v>
      </c>
      <c r="AG11" s="67">
        <v>65</v>
      </c>
      <c r="AH11" s="67">
        <v>65</v>
      </c>
      <c r="AI11" s="67">
        <v>63</v>
      </c>
      <c r="AJ11" s="67">
        <v>62</v>
      </c>
      <c r="AK11" s="67">
        <v>62</v>
      </c>
      <c r="AL11" s="67">
        <v>62</v>
      </c>
      <c r="AM11" s="67">
        <v>62</v>
      </c>
      <c r="AN11" s="67">
        <v>64</v>
      </c>
      <c r="AO11" s="67">
        <v>64</v>
      </c>
      <c r="AP11" s="68">
        <v>64</v>
      </c>
      <c r="AQ11" s="72">
        <f t="shared" si="6"/>
        <v>65</v>
      </c>
      <c r="AR11" s="66">
        <v>100</v>
      </c>
      <c r="AS11" s="67">
        <v>100</v>
      </c>
      <c r="AT11" s="67">
        <v>100</v>
      </c>
      <c r="AU11" s="67">
        <v>99</v>
      </c>
      <c r="AV11" s="67">
        <v>99</v>
      </c>
      <c r="AW11" s="67">
        <v>100</v>
      </c>
      <c r="AX11" s="67">
        <v>100</v>
      </c>
      <c r="AY11" s="67">
        <v>100</v>
      </c>
      <c r="AZ11" s="67">
        <v>99</v>
      </c>
      <c r="BA11" s="67">
        <v>99</v>
      </c>
      <c r="BB11" s="67">
        <v>99</v>
      </c>
      <c r="BC11" s="68">
        <v>99</v>
      </c>
    </row>
    <row r="12" spans="2:55" ht="25.05" customHeight="1" x14ac:dyDescent="0.45">
      <c r="B12" s="64">
        <v>9</v>
      </c>
      <c r="C12" s="73" t="s">
        <v>120</v>
      </c>
      <c r="D12" s="66">
        <v>12057</v>
      </c>
      <c r="E12" s="67">
        <v>11990</v>
      </c>
      <c r="F12" s="67">
        <v>13180</v>
      </c>
      <c r="G12" s="67">
        <v>19112</v>
      </c>
      <c r="H12" s="67">
        <v>17320</v>
      </c>
      <c r="I12" s="67">
        <v>13406</v>
      </c>
      <c r="J12" s="67">
        <v>13598</v>
      </c>
      <c r="K12" s="67">
        <v>14564</v>
      </c>
      <c r="L12" s="67">
        <v>21105</v>
      </c>
      <c r="M12" s="67">
        <v>23940</v>
      </c>
      <c r="N12" s="67">
        <v>21173</v>
      </c>
      <c r="O12" s="68">
        <v>17223</v>
      </c>
      <c r="P12" s="74">
        <f t="shared" si="3"/>
        <v>198668</v>
      </c>
      <c r="Q12" s="75">
        <f t="shared" si="4"/>
        <v>49838</v>
      </c>
      <c r="R12" s="66">
        <v>55</v>
      </c>
      <c r="S12" s="67">
        <v>66</v>
      </c>
      <c r="T12" s="67">
        <v>79</v>
      </c>
      <c r="U12" s="67">
        <v>115</v>
      </c>
      <c r="V12" s="67">
        <v>133</v>
      </c>
      <c r="W12" s="67">
        <v>73</v>
      </c>
      <c r="X12" s="67">
        <v>74</v>
      </c>
      <c r="Y12" s="67">
        <v>83</v>
      </c>
      <c r="Z12" s="67">
        <v>100</v>
      </c>
      <c r="AA12" s="67">
        <v>120</v>
      </c>
      <c r="AB12" s="67">
        <v>114</v>
      </c>
      <c r="AC12" s="68">
        <v>98</v>
      </c>
      <c r="AD12" s="72">
        <f t="shared" si="5"/>
        <v>133</v>
      </c>
      <c r="AE12" s="66">
        <v>155</v>
      </c>
      <c r="AF12" s="67">
        <v>155</v>
      </c>
      <c r="AG12" s="67">
        <v>155</v>
      </c>
      <c r="AH12" s="67">
        <v>155</v>
      </c>
      <c r="AI12" s="67">
        <v>133</v>
      </c>
      <c r="AJ12" s="67">
        <v>133</v>
      </c>
      <c r="AK12" s="67">
        <v>133</v>
      </c>
      <c r="AL12" s="67">
        <v>133</v>
      </c>
      <c r="AM12" s="67">
        <v>133</v>
      </c>
      <c r="AN12" s="67">
        <v>133</v>
      </c>
      <c r="AO12" s="67">
        <v>133</v>
      </c>
      <c r="AP12" s="68">
        <v>133</v>
      </c>
      <c r="AQ12" s="72">
        <f t="shared" si="6"/>
        <v>155</v>
      </c>
      <c r="AR12" s="66">
        <v>100</v>
      </c>
      <c r="AS12" s="67">
        <v>100</v>
      </c>
      <c r="AT12" s="67">
        <v>100</v>
      </c>
      <c r="AU12" s="67">
        <v>100</v>
      </c>
      <c r="AV12" s="67">
        <v>100</v>
      </c>
      <c r="AW12" s="67">
        <v>100</v>
      </c>
      <c r="AX12" s="67">
        <v>100</v>
      </c>
      <c r="AY12" s="67">
        <v>100</v>
      </c>
      <c r="AZ12" s="67">
        <v>100</v>
      </c>
      <c r="BA12" s="67">
        <v>100</v>
      </c>
      <c r="BB12" s="67">
        <v>100</v>
      </c>
      <c r="BC12" s="68">
        <v>100</v>
      </c>
    </row>
    <row r="13" spans="2:55" ht="25.05" customHeight="1" x14ac:dyDescent="0.45">
      <c r="B13" s="64">
        <v>10</v>
      </c>
      <c r="C13" s="73" t="s">
        <v>121</v>
      </c>
      <c r="D13" s="66">
        <v>16686</v>
      </c>
      <c r="E13" s="67">
        <v>13440</v>
      </c>
      <c r="F13" s="67">
        <v>21136</v>
      </c>
      <c r="G13" s="67">
        <v>33786</v>
      </c>
      <c r="H13" s="67">
        <v>21916</v>
      </c>
      <c r="I13" s="67">
        <v>17116</v>
      </c>
      <c r="J13" s="67">
        <v>23740</v>
      </c>
      <c r="K13" s="67">
        <v>21578</v>
      </c>
      <c r="L13" s="67">
        <v>24031</v>
      </c>
      <c r="M13" s="67">
        <v>22323</v>
      </c>
      <c r="N13" s="67">
        <v>26231</v>
      </c>
      <c r="O13" s="68">
        <v>24610</v>
      </c>
      <c r="P13" s="69">
        <f t="shared" si="3"/>
        <v>266593</v>
      </c>
      <c r="Q13" s="70">
        <f t="shared" si="4"/>
        <v>72818</v>
      </c>
      <c r="R13" s="66">
        <v>258</v>
      </c>
      <c r="S13" s="67">
        <v>122</v>
      </c>
      <c r="T13" s="67">
        <v>266</v>
      </c>
      <c r="U13" s="67">
        <v>337</v>
      </c>
      <c r="V13" s="67">
        <v>192</v>
      </c>
      <c r="W13" s="67">
        <v>205</v>
      </c>
      <c r="X13" s="67">
        <v>214</v>
      </c>
      <c r="Y13" s="67">
        <v>285</v>
      </c>
      <c r="Z13" s="67">
        <v>271</v>
      </c>
      <c r="AA13" s="67">
        <v>264</v>
      </c>
      <c r="AB13" s="67">
        <v>229</v>
      </c>
      <c r="AC13" s="68">
        <v>285</v>
      </c>
      <c r="AD13" s="71">
        <f t="shared" si="5"/>
        <v>337</v>
      </c>
      <c r="AE13" s="66">
        <v>285</v>
      </c>
      <c r="AF13" s="67">
        <v>285</v>
      </c>
      <c r="AG13" s="67">
        <v>285</v>
      </c>
      <c r="AH13" s="67">
        <v>337</v>
      </c>
      <c r="AI13" s="67">
        <v>337</v>
      </c>
      <c r="AJ13" s="67">
        <v>337</v>
      </c>
      <c r="AK13" s="67">
        <v>337</v>
      </c>
      <c r="AL13" s="67">
        <v>337</v>
      </c>
      <c r="AM13" s="67">
        <v>337</v>
      </c>
      <c r="AN13" s="67">
        <v>337</v>
      </c>
      <c r="AO13" s="67">
        <v>337</v>
      </c>
      <c r="AP13" s="68">
        <v>337</v>
      </c>
      <c r="AQ13" s="72">
        <f t="shared" si="6"/>
        <v>337</v>
      </c>
      <c r="AR13" s="66">
        <v>97</v>
      </c>
      <c r="AS13" s="67">
        <v>88</v>
      </c>
      <c r="AT13" s="67">
        <v>94</v>
      </c>
      <c r="AU13" s="67">
        <v>98</v>
      </c>
      <c r="AV13" s="67">
        <v>96</v>
      </c>
      <c r="AW13" s="67">
        <v>92</v>
      </c>
      <c r="AX13" s="67">
        <v>96</v>
      </c>
      <c r="AY13" s="67">
        <v>97</v>
      </c>
      <c r="AZ13" s="67">
        <v>98</v>
      </c>
      <c r="BA13" s="67">
        <v>96</v>
      </c>
      <c r="BB13" s="67">
        <v>97</v>
      </c>
      <c r="BC13" s="68">
        <v>97</v>
      </c>
    </row>
    <row r="14" spans="2:55" ht="25.05" customHeight="1" x14ac:dyDescent="0.45">
      <c r="B14" s="64">
        <v>11</v>
      </c>
      <c r="C14" s="73" t="s">
        <v>122</v>
      </c>
      <c r="D14" s="66">
        <v>4375</v>
      </c>
      <c r="E14" s="67">
        <v>3974</v>
      </c>
      <c r="F14" s="67">
        <v>3891</v>
      </c>
      <c r="G14" s="67">
        <v>4924</v>
      </c>
      <c r="H14" s="67">
        <v>5077</v>
      </c>
      <c r="I14" s="67">
        <v>4341</v>
      </c>
      <c r="J14" s="67">
        <v>4496</v>
      </c>
      <c r="K14" s="67">
        <v>5964</v>
      </c>
      <c r="L14" s="67">
        <v>5931</v>
      </c>
      <c r="M14" s="67">
        <v>4601</v>
      </c>
      <c r="N14" s="67">
        <v>2652</v>
      </c>
      <c r="O14" s="68">
        <v>4187</v>
      </c>
      <c r="P14" s="74">
        <f t="shared" si="3"/>
        <v>54413</v>
      </c>
      <c r="Q14" s="75">
        <f t="shared" si="4"/>
        <v>14342</v>
      </c>
      <c r="R14" s="66">
        <v>45</v>
      </c>
      <c r="S14" s="67">
        <v>43</v>
      </c>
      <c r="T14" s="67">
        <v>33</v>
      </c>
      <c r="U14" s="67">
        <v>42</v>
      </c>
      <c r="V14" s="67">
        <v>38</v>
      </c>
      <c r="W14" s="67">
        <v>47</v>
      </c>
      <c r="X14" s="67">
        <v>38</v>
      </c>
      <c r="Y14" s="67">
        <v>56</v>
      </c>
      <c r="Z14" s="67">
        <v>42</v>
      </c>
      <c r="AA14" s="67">
        <v>31</v>
      </c>
      <c r="AB14" s="67">
        <v>29</v>
      </c>
      <c r="AC14" s="68">
        <v>43</v>
      </c>
      <c r="AD14" s="72">
        <f t="shared" si="5"/>
        <v>56</v>
      </c>
      <c r="AE14" s="66">
        <v>61</v>
      </c>
      <c r="AF14" s="67">
        <v>61</v>
      </c>
      <c r="AG14" s="67">
        <v>61</v>
      </c>
      <c r="AH14" s="67">
        <v>61</v>
      </c>
      <c r="AI14" s="67">
        <v>61</v>
      </c>
      <c r="AJ14" s="67">
        <v>61</v>
      </c>
      <c r="AK14" s="67">
        <v>61</v>
      </c>
      <c r="AL14" s="67">
        <v>56</v>
      </c>
      <c r="AM14" s="67">
        <v>56</v>
      </c>
      <c r="AN14" s="67">
        <v>56</v>
      </c>
      <c r="AO14" s="67">
        <v>56</v>
      </c>
      <c r="AP14" s="68">
        <v>56</v>
      </c>
      <c r="AQ14" s="72">
        <f t="shared" si="6"/>
        <v>61</v>
      </c>
      <c r="AR14" s="66">
        <v>84</v>
      </c>
      <c r="AS14" s="67">
        <v>85</v>
      </c>
      <c r="AT14" s="67">
        <v>92</v>
      </c>
      <c r="AU14" s="67">
        <v>100</v>
      </c>
      <c r="AV14" s="67">
        <v>100</v>
      </c>
      <c r="AW14" s="67">
        <v>100</v>
      </c>
      <c r="AX14" s="67">
        <v>100</v>
      </c>
      <c r="AY14" s="67">
        <v>100</v>
      </c>
      <c r="AZ14" s="67">
        <v>100</v>
      </c>
      <c r="BA14" s="67">
        <v>100</v>
      </c>
      <c r="BB14" s="67">
        <v>100</v>
      </c>
      <c r="BC14" s="68">
        <v>100</v>
      </c>
    </row>
    <row r="15" spans="2:55" ht="25.05" customHeight="1" x14ac:dyDescent="0.45">
      <c r="B15" s="64">
        <v>12</v>
      </c>
      <c r="C15" s="73" t="s">
        <v>123</v>
      </c>
      <c r="D15" s="66">
        <v>6071</v>
      </c>
      <c r="E15" s="67">
        <v>3820</v>
      </c>
      <c r="F15" s="67">
        <v>8042</v>
      </c>
      <c r="G15" s="67">
        <v>14319</v>
      </c>
      <c r="H15" s="67">
        <v>10309</v>
      </c>
      <c r="I15" s="67">
        <v>4586</v>
      </c>
      <c r="J15" s="67">
        <v>8093</v>
      </c>
      <c r="K15" s="67">
        <v>7603</v>
      </c>
      <c r="L15" s="67">
        <v>10548</v>
      </c>
      <c r="M15" s="67">
        <v>14040</v>
      </c>
      <c r="N15" s="67">
        <v>12552</v>
      </c>
      <c r="O15" s="68">
        <v>9754</v>
      </c>
      <c r="P15" s="69">
        <f t="shared" si="3"/>
        <v>109737</v>
      </c>
      <c r="Q15" s="70">
        <f t="shared" si="4"/>
        <v>29214</v>
      </c>
      <c r="R15" s="66">
        <v>36</v>
      </c>
      <c r="S15" s="67">
        <v>18</v>
      </c>
      <c r="T15" s="67">
        <v>45</v>
      </c>
      <c r="U15" s="67">
        <v>65</v>
      </c>
      <c r="V15" s="67">
        <v>64</v>
      </c>
      <c r="W15" s="67">
        <v>52</v>
      </c>
      <c r="X15" s="67">
        <v>41</v>
      </c>
      <c r="Y15" s="67">
        <v>42</v>
      </c>
      <c r="Z15" s="67">
        <v>83</v>
      </c>
      <c r="AA15" s="67">
        <v>87</v>
      </c>
      <c r="AB15" s="67">
        <v>86</v>
      </c>
      <c r="AC15" s="68">
        <v>66</v>
      </c>
      <c r="AD15" s="71">
        <f t="shared" si="5"/>
        <v>87</v>
      </c>
      <c r="AE15" s="66">
        <v>89</v>
      </c>
      <c r="AF15" s="67">
        <v>89</v>
      </c>
      <c r="AG15" s="67">
        <v>89</v>
      </c>
      <c r="AH15" s="67">
        <v>89</v>
      </c>
      <c r="AI15" s="67">
        <v>89</v>
      </c>
      <c r="AJ15" s="67">
        <v>89</v>
      </c>
      <c r="AK15" s="67">
        <v>89</v>
      </c>
      <c r="AL15" s="67">
        <v>89</v>
      </c>
      <c r="AM15" s="67">
        <v>89</v>
      </c>
      <c r="AN15" s="67">
        <v>87</v>
      </c>
      <c r="AO15" s="67">
        <v>87</v>
      </c>
      <c r="AP15" s="68">
        <v>87</v>
      </c>
      <c r="AQ15" s="72">
        <f t="shared" si="6"/>
        <v>89</v>
      </c>
      <c r="AR15" s="66">
        <v>100</v>
      </c>
      <c r="AS15" s="67">
        <v>100</v>
      </c>
      <c r="AT15" s="67">
        <v>100</v>
      </c>
      <c r="AU15" s="67">
        <v>100</v>
      </c>
      <c r="AV15" s="67">
        <v>100</v>
      </c>
      <c r="AW15" s="67">
        <v>100</v>
      </c>
      <c r="AX15" s="67">
        <v>100</v>
      </c>
      <c r="AY15" s="67">
        <v>100</v>
      </c>
      <c r="AZ15" s="67">
        <v>100</v>
      </c>
      <c r="BA15" s="67">
        <v>100</v>
      </c>
      <c r="BB15" s="67">
        <v>100</v>
      </c>
      <c r="BC15" s="68">
        <v>100</v>
      </c>
    </row>
    <row r="16" spans="2:55" ht="25.05" customHeight="1" x14ac:dyDescent="0.45">
      <c r="B16" s="64">
        <v>13</v>
      </c>
      <c r="C16" s="73" t="s">
        <v>124</v>
      </c>
      <c r="D16" s="66">
        <v>22004</v>
      </c>
      <c r="E16" s="67">
        <v>10756</v>
      </c>
      <c r="F16" s="67">
        <v>19431</v>
      </c>
      <c r="G16" s="67">
        <v>46680</v>
      </c>
      <c r="H16" s="67">
        <v>34449</v>
      </c>
      <c r="I16" s="67">
        <v>18358</v>
      </c>
      <c r="J16" s="67">
        <v>29927</v>
      </c>
      <c r="K16" s="67">
        <v>31609</v>
      </c>
      <c r="L16" s="67">
        <v>38746</v>
      </c>
      <c r="M16" s="67">
        <v>47528</v>
      </c>
      <c r="N16" s="67">
        <v>41542</v>
      </c>
      <c r="O16" s="68">
        <v>37124</v>
      </c>
      <c r="P16" s="74">
        <f t="shared" si="3"/>
        <v>378154</v>
      </c>
      <c r="Q16" s="75">
        <f t="shared" si="4"/>
        <v>99487</v>
      </c>
      <c r="R16" s="66">
        <v>127</v>
      </c>
      <c r="S16" s="67">
        <v>70</v>
      </c>
      <c r="T16" s="67">
        <v>152</v>
      </c>
      <c r="U16" s="67">
        <v>227</v>
      </c>
      <c r="V16" s="67">
        <v>217</v>
      </c>
      <c r="W16" s="67">
        <v>117</v>
      </c>
      <c r="X16" s="67">
        <v>151</v>
      </c>
      <c r="Y16" s="67">
        <v>174</v>
      </c>
      <c r="Z16" s="67">
        <v>203</v>
      </c>
      <c r="AA16" s="67">
        <v>211</v>
      </c>
      <c r="AB16" s="67">
        <v>185</v>
      </c>
      <c r="AC16" s="68">
        <v>163</v>
      </c>
      <c r="AD16" s="72">
        <f t="shared" si="5"/>
        <v>227</v>
      </c>
      <c r="AE16" s="66">
        <v>230</v>
      </c>
      <c r="AF16" s="67">
        <v>230</v>
      </c>
      <c r="AG16" s="67">
        <v>230</v>
      </c>
      <c r="AH16" s="67">
        <v>230</v>
      </c>
      <c r="AI16" s="67">
        <v>230</v>
      </c>
      <c r="AJ16" s="67">
        <v>230</v>
      </c>
      <c r="AK16" s="67">
        <v>230</v>
      </c>
      <c r="AL16" s="67">
        <v>230</v>
      </c>
      <c r="AM16" s="67">
        <v>230</v>
      </c>
      <c r="AN16" s="67">
        <v>227</v>
      </c>
      <c r="AO16" s="67">
        <v>277</v>
      </c>
      <c r="AP16" s="68">
        <v>227</v>
      </c>
      <c r="AQ16" s="72">
        <f t="shared" si="6"/>
        <v>277</v>
      </c>
      <c r="AR16" s="66">
        <v>100</v>
      </c>
      <c r="AS16" s="67">
        <v>100</v>
      </c>
      <c r="AT16" s="67">
        <v>100</v>
      </c>
      <c r="AU16" s="67">
        <v>100</v>
      </c>
      <c r="AV16" s="67">
        <v>100</v>
      </c>
      <c r="AW16" s="67">
        <v>100</v>
      </c>
      <c r="AX16" s="67">
        <v>100</v>
      </c>
      <c r="AY16" s="67">
        <v>100</v>
      </c>
      <c r="AZ16" s="67">
        <v>100</v>
      </c>
      <c r="BA16" s="67">
        <v>100</v>
      </c>
      <c r="BB16" s="67">
        <v>100</v>
      </c>
      <c r="BC16" s="68">
        <v>100</v>
      </c>
    </row>
    <row r="17" spans="1:55" ht="25.05" customHeight="1" x14ac:dyDescent="0.45">
      <c r="B17" s="64">
        <v>14</v>
      </c>
      <c r="C17" s="73" t="s">
        <v>125</v>
      </c>
      <c r="D17" s="66">
        <v>10046</v>
      </c>
      <c r="E17" s="67">
        <v>5600</v>
      </c>
      <c r="F17" s="67">
        <v>7406</v>
      </c>
      <c r="G17" s="67">
        <v>13530</v>
      </c>
      <c r="H17" s="67">
        <v>12824</v>
      </c>
      <c r="I17" s="67">
        <v>5766</v>
      </c>
      <c r="J17" s="67">
        <v>13731</v>
      </c>
      <c r="K17" s="67">
        <v>15080</v>
      </c>
      <c r="L17" s="67">
        <v>15138</v>
      </c>
      <c r="M17" s="67">
        <v>17091</v>
      </c>
      <c r="N17" s="67">
        <v>24846</v>
      </c>
      <c r="O17" s="68">
        <v>14814</v>
      </c>
      <c r="P17" s="69">
        <f t="shared" si="3"/>
        <v>155872</v>
      </c>
      <c r="Q17" s="70">
        <f t="shared" si="4"/>
        <v>32120</v>
      </c>
      <c r="R17" s="66">
        <v>120</v>
      </c>
      <c r="S17" s="67">
        <v>59</v>
      </c>
      <c r="T17" s="67">
        <v>57</v>
      </c>
      <c r="U17" s="67">
        <v>117</v>
      </c>
      <c r="V17" s="67">
        <v>152</v>
      </c>
      <c r="W17" s="67">
        <v>58</v>
      </c>
      <c r="X17" s="67">
        <v>101</v>
      </c>
      <c r="Y17" s="67">
        <v>149</v>
      </c>
      <c r="Z17" s="67">
        <v>161</v>
      </c>
      <c r="AA17" s="67">
        <v>159</v>
      </c>
      <c r="AB17" s="67">
        <v>162</v>
      </c>
      <c r="AC17" s="68">
        <v>132</v>
      </c>
      <c r="AD17" s="71">
        <f t="shared" si="5"/>
        <v>162</v>
      </c>
      <c r="AE17" s="66">
        <v>137</v>
      </c>
      <c r="AF17" s="67">
        <v>137</v>
      </c>
      <c r="AG17" s="67">
        <v>137</v>
      </c>
      <c r="AH17" s="67">
        <v>137</v>
      </c>
      <c r="AI17" s="67">
        <v>152</v>
      </c>
      <c r="AJ17" s="67">
        <v>152</v>
      </c>
      <c r="AK17" s="67">
        <v>152</v>
      </c>
      <c r="AL17" s="67">
        <v>152</v>
      </c>
      <c r="AM17" s="67">
        <v>161</v>
      </c>
      <c r="AN17" s="67">
        <v>161</v>
      </c>
      <c r="AO17" s="67">
        <v>162</v>
      </c>
      <c r="AP17" s="68">
        <v>162</v>
      </c>
      <c r="AQ17" s="72">
        <f t="shared" si="6"/>
        <v>162</v>
      </c>
      <c r="AR17" s="66">
        <v>100</v>
      </c>
      <c r="AS17" s="67">
        <v>100</v>
      </c>
      <c r="AT17" s="67">
        <v>100</v>
      </c>
      <c r="AU17" s="67">
        <v>99</v>
      </c>
      <c r="AV17" s="67">
        <v>99</v>
      </c>
      <c r="AW17" s="67">
        <v>100</v>
      </c>
      <c r="AX17" s="67">
        <v>100</v>
      </c>
      <c r="AY17" s="67">
        <v>100</v>
      </c>
      <c r="AZ17" s="67">
        <v>100</v>
      </c>
      <c r="BA17" s="67">
        <v>100</v>
      </c>
      <c r="BB17" s="67">
        <v>100</v>
      </c>
      <c r="BC17" s="68">
        <v>100</v>
      </c>
    </row>
    <row r="18" spans="1:55" ht="25.05" customHeight="1" x14ac:dyDescent="0.45">
      <c r="B18" s="64">
        <v>15</v>
      </c>
      <c r="C18" s="73" t="s">
        <v>126</v>
      </c>
      <c r="D18" s="66">
        <v>24033</v>
      </c>
      <c r="E18" s="67">
        <v>20462</v>
      </c>
      <c r="F18" s="67">
        <v>25111</v>
      </c>
      <c r="G18" s="67">
        <v>28238</v>
      </c>
      <c r="H18" s="67">
        <v>26952</v>
      </c>
      <c r="I18" s="67">
        <v>25537</v>
      </c>
      <c r="J18" s="67">
        <v>27800</v>
      </c>
      <c r="K18" s="67">
        <v>26770</v>
      </c>
      <c r="L18" s="67">
        <v>29093</v>
      </c>
      <c r="M18" s="67">
        <v>33814</v>
      </c>
      <c r="N18" s="67">
        <v>32417</v>
      </c>
      <c r="O18" s="68">
        <v>28486</v>
      </c>
      <c r="P18" s="74">
        <f t="shared" si="3"/>
        <v>328713</v>
      </c>
      <c r="Q18" s="75">
        <f t="shared" si="4"/>
        <v>80727</v>
      </c>
      <c r="R18" s="66">
        <v>69</v>
      </c>
      <c r="S18" s="67">
        <v>52</v>
      </c>
      <c r="T18" s="67">
        <v>79</v>
      </c>
      <c r="U18" s="67">
        <v>80</v>
      </c>
      <c r="V18" s="67">
        <v>78</v>
      </c>
      <c r="W18" s="67">
        <v>63</v>
      </c>
      <c r="X18" s="67">
        <v>74</v>
      </c>
      <c r="Y18" s="67">
        <v>73</v>
      </c>
      <c r="Z18" s="67">
        <v>91</v>
      </c>
      <c r="AA18" s="67">
        <v>102</v>
      </c>
      <c r="AB18" s="67">
        <v>112</v>
      </c>
      <c r="AC18" s="68">
        <v>96</v>
      </c>
      <c r="AD18" s="72">
        <f t="shared" si="5"/>
        <v>112</v>
      </c>
      <c r="AE18" s="66">
        <v>112</v>
      </c>
      <c r="AF18" s="67">
        <v>112</v>
      </c>
      <c r="AG18" s="67">
        <v>112</v>
      </c>
      <c r="AH18" s="67">
        <v>112</v>
      </c>
      <c r="AI18" s="67">
        <v>112</v>
      </c>
      <c r="AJ18" s="67">
        <v>112</v>
      </c>
      <c r="AK18" s="67">
        <v>112</v>
      </c>
      <c r="AL18" s="67">
        <v>112</v>
      </c>
      <c r="AM18" s="67">
        <v>112</v>
      </c>
      <c r="AN18" s="67">
        <v>112</v>
      </c>
      <c r="AO18" s="67">
        <v>112</v>
      </c>
      <c r="AP18" s="68">
        <v>112</v>
      </c>
      <c r="AQ18" s="72">
        <f t="shared" si="6"/>
        <v>112</v>
      </c>
      <c r="AR18" s="66">
        <v>100</v>
      </c>
      <c r="AS18" s="67">
        <v>100</v>
      </c>
      <c r="AT18" s="67">
        <v>100</v>
      </c>
      <c r="AU18" s="67">
        <v>100</v>
      </c>
      <c r="AV18" s="67">
        <v>100</v>
      </c>
      <c r="AW18" s="67">
        <v>100</v>
      </c>
      <c r="AX18" s="67">
        <v>100</v>
      </c>
      <c r="AY18" s="67">
        <v>100</v>
      </c>
      <c r="AZ18" s="67">
        <v>100</v>
      </c>
      <c r="BA18" s="67">
        <v>100</v>
      </c>
      <c r="BB18" s="67">
        <v>100</v>
      </c>
      <c r="BC18" s="68">
        <v>100</v>
      </c>
    </row>
    <row r="19" spans="1:55" ht="25.05" customHeight="1" x14ac:dyDescent="0.45">
      <c r="B19" s="64">
        <v>16</v>
      </c>
      <c r="C19" s="73" t="s">
        <v>127</v>
      </c>
      <c r="D19" s="66">
        <v>3418</v>
      </c>
      <c r="E19" s="67">
        <v>2706</v>
      </c>
      <c r="F19" s="67">
        <v>3368</v>
      </c>
      <c r="G19" s="67">
        <v>5800</v>
      </c>
      <c r="H19" s="67">
        <v>5170</v>
      </c>
      <c r="I19" s="67">
        <v>3476</v>
      </c>
      <c r="J19" s="67">
        <v>3707</v>
      </c>
      <c r="K19" s="67">
        <v>4012</v>
      </c>
      <c r="L19" s="67">
        <v>5337</v>
      </c>
      <c r="M19" s="67">
        <v>6331</v>
      </c>
      <c r="N19" s="67">
        <v>6123</v>
      </c>
      <c r="O19" s="68">
        <v>5328</v>
      </c>
      <c r="P19" s="69">
        <f t="shared" si="3"/>
        <v>54776</v>
      </c>
      <c r="Q19" s="70">
        <f t="shared" si="4"/>
        <v>14446</v>
      </c>
      <c r="R19" s="66">
        <v>19</v>
      </c>
      <c r="S19" s="67">
        <v>19</v>
      </c>
      <c r="T19" s="67">
        <v>20</v>
      </c>
      <c r="U19" s="67">
        <v>38</v>
      </c>
      <c r="V19" s="67">
        <v>34</v>
      </c>
      <c r="W19" s="67">
        <v>24</v>
      </c>
      <c r="X19" s="67">
        <v>26</v>
      </c>
      <c r="Y19" s="67">
        <v>28</v>
      </c>
      <c r="Z19" s="67">
        <v>32</v>
      </c>
      <c r="AA19" s="67">
        <v>38</v>
      </c>
      <c r="AB19" s="67">
        <v>39</v>
      </c>
      <c r="AC19" s="68">
        <v>44</v>
      </c>
      <c r="AD19" s="71">
        <f t="shared" si="5"/>
        <v>44</v>
      </c>
      <c r="AE19" s="66">
        <v>41</v>
      </c>
      <c r="AF19" s="67">
        <v>41</v>
      </c>
      <c r="AG19" s="67">
        <v>41</v>
      </c>
      <c r="AH19" s="67">
        <v>41</v>
      </c>
      <c r="AI19" s="67">
        <v>41</v>
      </c>
      <c r="AJ19" s="67">
        <v>41</v>
      </c>
      <c r="AK19" s="67">
        <v>41</v>
      </c>
      <c r="AL19" s="67">
        <v>40</v>
      </c>
      <c r="AM19" s="67">
        <v>40</v>
      </c>
      <c r="AN19" s="67">
        <v>39</v>
      </c>
      <c r="AO19" s="67">
        <v>39</v>
      </c>
      <c r="AP19" s="68">
        <v>44</v>
      </c>
      <c r="AQ19" s="72">
        <f t="shared" si="6"/>
        <v>44</v>
      </c>
      <c r="AR19" s="66">
        <v>100</v>
      </c>
      <c r="AS19" s="67">
        <v>100</v>
      </c>
      <c r="AT19" s="67">
        <v>100</v>
      </c>
      <c r="AU19" s="67">
        <v>100</v>
      </c>
      <c r="AV19" s="67">
        <v>100</v>
      </c>
      <c r="AW19" s="67">
        <v>100</v>
      </c>
      <c r="AX19" s="67">
        <v>100</v>
      </c>
      <c r="AY19" s="67">
        <v>100</v>
      </c>
      <c r="AZ19" s="67">
        <v>100</v>
      </c>
      <c r="BA19" s="67">
        <v>100</v>
      </c>
      <c r="BB19" s="67">
        <v>100</v>
      </c>
      <c r="BC19" s="68">
        <v>100</v>
      </c>
    </row>
    <row r="20" spans="1:55" ht="25.05" customHeight="1" x14ac:dyDescent="0.45">
      <c r="B20" s="64">
        <v>17</v>
      </c>
      <c r="C20" s="73" t="s">
        <v>128</v>
      </c>
      <c r="D20" s="66">
        <v>9037</v>
      </c>
      <c r="E20" s="67">
        <v>7068</v>
      </c>
      <c r="F20" s="67">
        <v>8641</v>
      </c>
      <c r="G20" s="67">
        <v>11366</v>
      </c>
      <c r="H20" s="67">
        <v>11169</v>
      </c>
      <c r="I20" s="67">
        <v>9365</v>
      </c>
      <c r="J20" s="67">
        <v>8864</v>
      </c>
      <c r="K20" s="67">
        <v>8717</v>
      </c>
      <c r="L20" s="67">
        <v>11433</v>
      </c>
      <c r="M20" s="67">
        <v>12674</v>
      </c>
      <c r="N20" s="67">
        <v>12085</v>
      </c>
      <c r="O20" s="68">
        <v>11376</v>
      </c>
      <c r="P20" s="74">
        <f t="shared" si="3"/>
        <v>121795</v>
      </c>
      <c r="Q20" s="75">
        <f t="shared" si="4"/>
        <v>31900</v>
      </c>
      <c r="R20" s="66">
        <v>52</v>
      </c>
      <c r="S20" s="67">
        <v>41</v>
      </c>
      <c r="T20" s="67">
        <v>41</v>
      </c>
      <c r="U20" s="67">
        <v>64</v>
      </c>
      <c r="V20" s="67">
        <v>61</v>
      </c>
      <c r="W20" s="67">
        <v>44</v>
      </c>
      <c r="X20" s="67">
        <v>47</v>
      </c>
      <c r="Y20" s="67">
        <v>71</v>
      </c>
      <c r="Z20" s="67">
        <v>73</v>
      </c>
      <c r="AA20" s="67">
        <v>81</v>
      </c>
      <c r="AB20" s="67">
        <v>81</v>
      </c>
      <c r="AC20" s="68">
        <v>80</v>
      </c>
      <c r="AD20" s="72">
        <f t="shared" si="5"/>
        <v>81</v>
      </c>
      <c r="AE20" s="66">
        <v>77</v>
      </c>
      <c r="AF20" s="67">
        <v>77</v>
      </c>
      <c r="AG20" s="67">
        <v>77</v>
      </c>
      <c r="AH20" s="67">
        <v>77</v>
      </c>
      <c r="AI20" s="67">
        <v>77</v>
      </c>
      <c r="AJ20" s="67">
        <v>77</v>
      </c>
      <c r="AK20" s="67">
        <v>77</v>
      </c>
      <c r="AL20" s="67">
        <v>77</v>
      </c>
      <c r="AM20" s="67">
        <v>77</v>
      </c>
      <c r="AN20" s="67">
        <v>81</v>
      </c>
      <c r="AO20" s="67">
        <v>81</v>
      </c>
      <c r="AP20" s="68">
        <v>81</v>
      </c>
      <c r="AQ20" s="72">
        <f t="shared" si="6"/>
        <v>81</v>
      </c>
      <c r="AR20" s="66">
        <v>100</v>
      </c>
      <c r="AS20" s="67">
        <v>100</v>
      </c>
      <c r="AT20" s="67">
        <v>100</v>
      </c>
      <c r="AU20" s="67">
        <v>100</v>
      </c>
      <c r="AV20" s="67">
        <v>100</v>
      </c>
      <c r="AW20" s="67">
        <v>100</v>
      </c>
      <c r="AX20" s="67">
        <v>100</v>
      </c>
      <c r="AY20" s="67">
        <v>100</v>
      </c>
      <c r="AZ20" s="67">
        <v>100</v>
      </c>
      <c r="BA20" s="67">
        <v>100</v>
      </c>
      <c r="BB20" s="67">
        <v>100</v>
      </c>
      <c r="BC20" s="68">
        <v>100</v>
      </c>
    </row>
    <row r="21" spans="1:55" ht="25.05" customHeight="1" x14ac:dyDescent="0.45">
      <c r="B21" s="64">
        <v>18</v>
      </c>
      <c r="C21" s="76" t="s">
        <v>129</v>
      </c>
      <c r="D21" s="66">
        <v>11366</v>
      </c>
      <c r="E21" s="67">
        <v>10112</v>
      </c>
      <c r="F21" s="67">
        <v>13322</v>
      </c>
      <c r="G21" s="67">
        <v>20479</v>
      </c>
      <c r="H21" s="67">
        <v>19959</v>
      </c>
      <c r="I21" s="67">
        <v>14145</v>
      </c>
      <c r="J21" s="67">
        <v>13032</v>
      </c>
      <c r="K21" s="67">
        <v>13405</v>
      </c>
      <c r="L21" s="67">
        <v>23143</v>
      </c>
      <c r="M21" s="67">
        <v>29982</v>
      </c>
      <c r="N21" s="67">
        <v>29730</v>
      </c>
      <c r="O21" s="68">
        <v>21273</v>
      </c>
      <c r="P21" s="69">
        <f t="shared" si="3"/>
        <v>219948</v>
      </c>
      <c r="Q21" s="70">
        <f t="shared" si="4"/>
        <v>54583</v>
      </c>
      <c r="R21" s="66">
        <v>89</v>
      </c>
      <c r="S21" s="67">
        <v>53</v>
      </c>
      <c r="T21" s="67">
        <v>74</v>
      </c>
      <c r="U21" s="67">
        <v>116</v>
      </c>
      <c r="V21" s="67">
        <v>127</v>
      </c>
      <c r="W21" s="67">
        <v>75</v>
      </c>
      <c r="X21" s="67">
        <v>78</v>
      </c>
      <c r="Y21" s="67">
        <v>122</v>
      </c>
      <c r="Z21" s="67">
        <v>129</v>
      </c>
      <c r="AA21" s="67">
        <v>129</v>
      </c>
      <c r="AB21" s="67">
        <v>129</v>
      </c>
      <c r="AC21" s="68">
        <v>128</v>
      </c>
      <c r="AD21" s="71">
        <f t="shared" si="5"/>
        <v>129</v>
      </c>
      <c r="AE21" s="66">
        <v>129</v>
      </c>
      <c r="AF21" s="67">
        <v>129</v>
      </c>
      <c r="AG21" s="67">
        <v>129</v>
      </c>
      <c r="AH21" s="67">
        <v>129</v>
      </c>
      <c r="AI21" s="67">
        <v>129</v>
      </c>
      <c r="AJ21" s="67">
        <v>129</v>
      </c>
      <c r="AK21" s="67">
        <v>129</v>
      </c>
      <c r="AL21" s="67">
        <v>129</v>
      </c>
      <c r="AM21" s="67">
        <v>129</v>
      </c>
      <c r="AN21" s="67">
        <v>129</v>
      </c>
      <c r="AO21" s="67">
        <v>129</v>
      </c>
      <c r="AP21" s="68">
        <v>129</v>
      </c>
      <c r="AQ21" s="72">
        <f t="shared" si="6"/>
        <v>129</v>
      </c>
      <c r="AR21" s="66">
        <v>100</v>
      </c>
      <c r="AS21" s="67">
        <v>100</v>
      </c>
      <c r="AT21" s="67">
        <v>100</v>
      </c>
      <c r="AU21" s="67">
        <v>100</v>
      </c>
      <c r="AV21" s="67">
        <v>100</v>
      </c>
      <c r="AW21" s="67">
        <v>100</v>
      </c>
      <c r="AX21" s="67">
        <v>100</v>
      </c>
      <c r="AY21" s="67">
        <v>100</v>
      </c>
      <c r="AZ21" s="67">
        <v>100</v>
      </c>
      <c r="BA21" s="67">
        <v>100</v>
      </c>
      <c r="BB21" s="67">
        <v>100</v>
      </c>
      <c r="BC21" s="68">
        <v>100</v>
      </c>
    </row>
    <row r="22" spans="1:55" ht="25.05" customHeight="1" x14ac:dyDescent="0.45">
      <c r="B22" s="64">
        <v>19</v>
      </c>
      <c r="C22" s="73" t="s">
        <v>130</v>
      </c>
      <c r="D22" s="66">
        <v>3747</v>
      </c>
      <c r="E22" s="67">
        <v>5003</v>
      </c>
      <c r="F22" s="67">
        <v>7588</v>
      </c>
      <c r="G22" s="67">
        <v>8104</v>
      </c>
      <c r="H22" s="67">
        <v>7623</v>
      </c>
      <c r="I22" s="67">
        <v>5690</v>
      </c>
      <c r="J22" s="67">
        <v>4975</v>
      </c>
      <c r="K22" s="67">
        <v>8787</v>
      </c>
      <c r="L22" s="67">
        <v>11340</v>
      </c>
      <c r="M22" s="67">
        <v>13758</v>
      </c>
      <c r="N22" s="67">
        <v>9644</v>
      </c>
      <c r="O22" s="68">
        <v>6817</v>
      </c>
      <c r="P22" s="74">
        <f t="shared" si="3"/>
        <v>93076</v>
      </c>
      <c r="Q22" s="75">
        <f t="shared" si="4"/>
        <v>21417</v>
      </c>
      <c r="R22" s="66">
        <v>26</v>
      </c>
      <c r="S22" s="67">
        <v>42</v>
      </c>
      <c r="T22" s="67">
        <v>62</v>
      </c>
      <c r="U22" s="67">
        <v>72</v>
      </c>
      <c r="V22" s="67">
        <v>68</v>
      </c>
      <c r="W22" s="67">
        <v>47</v>
      </c>
      <c r="X22" s="67">
        <v>35</v>
      </c>
      <c r="Y22" s="67">
        <v>67</v>
      </c>
      <c r="Z22" s="67">
        <v>82</v>
      </c>
      <c r="AA22" s="67">
        <v>84</v>
      </c>
      <c r="AB22" s="67">
        <v>84</v>
      </c>
      <c r="AC22" s="68">
        <v>67</v>
      </c>
      <c r="AD22" s="72">
        <f t="shared" si="5"/>
        <v>84</v>
      </c>
      <c r="AE22" s="66">
        <v>76</v>
      </c>
      <c r="AF22" s="67">
        <v>76</v>
      </c>
      <c r="AG22" s="67">
        <v>76</v>
      </c>
      <c r="AH22" s="67">
        <v>76</v>
      </c>
      <c r="AI22" s="67">
        <v>76</v>
      </c>
      <c r="AJ22" s="67">
        <v>76</v>
      </c>
      <c r="AK22" s="67">
        <v>76</v>
      </c>
      <c r="AL22" s="67">
        <v>76</v>
      </c>
      <c r="AM22" s="67">
        <v>82</v>
      </c>
      <c r="AN22" s="67">
        <v>84</v>
      </c>
      <c r="AO22" s="67">
        <v>84</v>
      </c>
      <c r="AP22" s="68">
        <v>84</v>
      </c>
      <c r="AQ22" s="72">
        <f t="shared" si="6"/>
        <v>84</v>
      </c>
      <c r="AR22" s="66">
        <v>100</v>
      </c>
      <c r="AS22" s="67">
        <v>100</v>
      </c>
      <c r="AT22" s="67">
        <v>100</v>
      </c>
      <c r="AU22" s="67">
        <v>100</v>
      </c>
      <c r="AV22" s="67">
        <v>100</v>
      </c>
      <c r="AW22" s="67">
        <v>100</v>
      </c>
      <c r="AX22" s="67">
        <v>100</v>
      </c>
      <c r="AY22" s="67">
        <v>100</v>
      </c>
      <c r="AZ22" s="67">
        <v>100</v>
      </c>
      <c r="BA22" s="67">
        <v>100</v>
      </c>
      <c r="BB22" s="67">
        <v>100</v>
      </c>
      <c r="BC22" s="68">
        <v>100</v>
      </c>
    </row>
    <row r="23" spans="1:55" ht="25.05" customHeight="1" x14ac:dyDescent="0.45">
      <c r="B23" s="64">
        <v>20</v>
      </c>
      <c r="C23" s="73" t="s">
        <v>131</v>
      </c>
      <c r="D23" s="66">
        <v>3564</v>
      </c>
      <c r="E23" s="67">
        <v>2976</v>
      </c>
      <c r="F23" s="67">
        <v>5000</v>
      </c>
      <c r="G23" s="67">
        <v>7398</v>
      </c>
      <c r="H23" s="67">
        <v>7249</v>
      </c>
      <c r="I23" s="67">
        <v>4726</v>
      </c>
      <c r="J23" s="67">
        <v>4126</v>
      </c>
      <c r="K23" s="67">
        <v>4630</v>
      </c>
      <c r="L23" s="67">
        <v>6802</v>
      </c>
      <c r="M23" s="67">
        <v>9028</v>
      </c>
      <c r="N23" s="67">
        <v>8290</v>
      </c>
      <c r="O23" s="68">
        <v>6349</v>
      </c>
      <c r="P23" s="69">
        <f t="shared" si="3"/>
        <v>70138</v>
      </c>
      <c r="Q23" s="70">
        <f t="shared" si="4"/>
        <v>19373</v>
      </c>
      <c r="R23" s="66">
        <v>32</v>
      </c>
      <c r="S23" s="67">
        <v>20</v>
      </c>
      <c r="T23" s="67">
        <v>42</v>
      </c>
      <c r="U23" s="67">
        <v>57</v>
      </c>
      <c r="V23" s="67">
        <v>63</v>
      </c>
      <c r="W23" s="67">
        <v>41</v>
      </c>
      <c r="X23" s="67">
        <v>43</v>
      </c>
      <c r="Y23" s="67">
        <v>43</v>
      </c>
      <c r="Z23" s="67">
        <v>49</v>
      </c>
      <c r="AA23" s="67">
        <v>55</v>
      </c>
      <c r="AB23" s="67">
        <v>56</v>
      </c>
      <c r="AC23" s="68">
        <v>50</v>
      </c>
      <c r="AD23" s="71">
        <f t="shared" si="5"/>
        <v>63</v>
      </c>
      <c r="AE23" s="66">
        <v>63</v>
      </c>
      <c r="AF23" s="67">
        <v>63</v>
      </c>
      <c r="AG23" s="67">
        <v>63</v>
      </c>
      <c r="AH23" s="67">
        <v>63</v>
      </c>
      <c r="AI23" s="67">
        <v>63</v>
      </c>
      <c r="AJ23" s="67">
        <v>63</v>
      </c>
      <c r="AK23" s="67">
        <v>63</v>
      </c>
      <c r="AL23" s="67">
        <v>63</v>
      </c>
      <c r="AM23" s="67">
        <v>63</v>
      </c>
      <c r="AN23" s="67">
        <v>63</v>
      </c>
      <c r="AO23" s="67">
        <v>63</v>
      </c>
      <c r="AP23" s="68">
        <v>63</v>
      </c>
      <c r="AQ23" s="72">
        <f t="shared" si="6"/>
        <v>63</v>
      </c>
      <c r="AR23" s="66">
        <v>100</v>
      </c>
      <c r="AS23" s="67">
        <v>100</v>
      </c>
      <c r="AT23" s="67">
        <v>100</v>
      </c>
      <c r="AU23" s="67">
        <v>100</v>
      </c>
      <c r="AV23" s="67">
        <v>100</v>
      </c>
      <c r="AW23" s="67">
        <v>100</v>
      </c>
      <c r="AX23" s="67">
        <v>100</v>
      </c>
      <c r="AY23" s="67">
        <v>100</v>
      </c>
      <c r="AZ23" s="67">
        <v>100</v>
      </c>
      <c r="BA23" s="67">
        <v>100</v>
      </c>
      <c r="BB23" s="67">
        <v>100</v>
      </c>
      <c r="BC23" s="68">
        <v>100</v>
      </c>
    </row>
    <row r="24" spans="1:55" ht="25.05" customHeight="1" x14ac:dyDescent="0.45">
      <c r="B24" s="64">
        <v>21</v>
      </c>
      <c r="C24" s="73" t="s">
        <v>132</v>
      </c>
      <c r="D24" s="66">
        <v>14702</v>
      </c>
      <c r="E24" s="67">
        <v>13097</v>
      </c>
      <c r="F24" s="67">
        <v>14984</v>
      </c>
      <c r="G24" s="67">
        <v>22448</v>
      </c>
      <c r="H24" s="67">
        <v>22563</v>
      </c>
      <c r="I24" s="67">
        <v>16705</v>
      </c>
      <c r="J24" s="67">
        <v>15234</v>
      </c>
      <c r="K24" s="67">
        <v>17160</v>
      </c>
      <c r="L24" s="67">
        <v>23772</v>
      </c>
      <c r="M24" s="67">
        <v>27356</v>
      </c>
      <c r="N24" s="67">
        <v>26322</v>
      </c>
      <c r="O24" s="68">
        <v>21026</v>
      </c>
      <c r="P24" s="74">
        <f t="shared" si="3"/>
        <v>235369</v>
      </c>
      <c r="Q24" s="75">
        <f t="shared" si="4"/>
        <v>61716</v>
      </c>
      <c r="R24" s="66">
        <v>37</v>
      </c>
      <c r="S24" s="67">
        <v>28</v>
      </c>
      <c r="T24" s="67">
        <v>37</v>
      </c>
      <c r="U24" s="67">
        <v>65</v>
      </c>
      <c r="V24" s="67">
        <v>78</v>
      </c>
      <c r="W24" s="67">
        <v>41</v>
      </c>
      <c r="X24" s="67">
        <v>44</v>
      </c>
      <c r="Y24" s="67">
        <v>64</v>
      </c>
      <c r="Z24" s="67">
        <v>61</v>
      </c>
      <c r="AA24" s="67">
        <v>70</v>
      </c>
      <c r="AB24" s="67">
        <v>65</v>
      </c>
      <c r="AC24" s="68">
        <v>51</v>
      </c>
      <c r="AD24" s="71">
        <f t="shared" si="5"/>
        <v>78</v>
      </c>
      <c r="AE24" s="66">
        <v>78</v>
      </c>
      <c r="AF24" s="67">
        <v>78</v>
      </c>
      <c r="AG24" s="67">
        <v>78</v>
      </c>
      <c r="AH24" s="67">
        <v>78</v>
      </c>
      <c r="AI24" s="67">
        <v>78</v>
      </c>
      <c r="AJ24" s="67">
        <v>78</v>
      </c>
      <c r="AK24" s="67">
        <v>78</v>
      </c>
      <c r="AL24" s="67">
        <v>78</v>
      </c>
      <c r="AM24" s="67">
        <v>78</v>
      </c>
      <c r="AN24" s="67">
        <v>78</v>
      </c>
      <c r="AO24" s="67">
        <v>78</v>
      </c>
      <c r="AP24" s="68">
        <v>78</v>
      </c>
      <c r="AQ24" s="72">
        <f t="shared" si="6"/>
        <v>78</v>
      </c>
      <c r="AR24" s="66">
        <v>100</v>
      </c>
      <c r="AS24" s="67">
        <v>100</v>
      </c>
      <c r="AT24" s="67">
        <v>100</v>
      </c>
      <c r="AU24" s="67">
        <v>100</v>
      </c>
      <c r="AV24" s="67">
        <v>100</v>
      </c>
      <c r="AW24" s="67">
        <v>100</v>
      </c>
      <c r="AX24" s="67">
        <v>100</v>
      </c>
      <c r="AY24" s="67">
        <v>100</v>
      </c>
      <c r="AZ24" s="67">
        <v>100</v>
      </c>
      <c r="BA24" s="67">
        <v>100</v>
      </c>
      <c r="BB24" s="67">
        <v>100</v>
      </c>
      <c r="BC24" s="68">
        <v>100</v>
      </c>
    </row>
    <row r="25" spans="1:55" ht="25.05" customHeight="1" x14ac:dyDescent="0.45">
      <c r="B25" s="64">
        <v>22</v>
      </c>
      <c r="C25" s="73" t="s">
        <v>133</v>
      </c>
      <c r="D25" s="66">
        <v>12593</v>
      </c>
      <c r="E25" s="67">
        <v>12583</v>
      </c>
      <c r="F25" s="67">
        <v>12014</v>
      </c>
      <c r="G25" s="67">
        <v>12784</v>
      </c>
      <c r="H25" s="67">
        <v>12362</v>
      </c>
      <c r="I25" s="67">
        <v>11842</v>
      </c>
      <c r="J25" s="67">
        <v>12238</v>
      </c>
      <c r="K25" s="67">
        <v>11897</v>
      </c>
      <c r="L25" s="67">
        <v>12596</v>
      </c>
      <c r="M25" s="67">
        <v>12926</v>
      </c>
      <c r="N25" s="67">
        <v>11899</v>
      </c>
      <c r="O25" s="68">
        <v>12568</v>
      </c>
      <c r="P25" s="69">
        <f t="shared" si="3"/>
        <v>148302</v>
      </c>
      <c r="Q25" s="70">
        <f t="shared" si="4"/>
        <v>36988</v>
      </c>
      <c r="R25" s="66">
        <v>38</v>
      </c>
      <c r="S25" s="67">
        <v>22</v>
      </c>
      <c r="T25" s="67">
        <v>22</v>
      </c>
      <c r="U25" s="67">
        <v>33</v>
      </c>
      <c r="V25" s="67">
        <v>22</v>
      </c>
      <c r="W25" s="67">
        <v>20</v>
      </c>
      <c r="X25" s="67">
        <v>39</v>
      </c>
      <c r="Y25" s="67">
        <v>23</v>
      </c>
      <c r="Z25" s="67">
        <v>37</v>
      </c>
      <c r="AA25" s="67">
        <v>43</v>
      </c>
      <c r="AB25" s="67">
        <v>48</v>
      </c>
      <c r="AC25" s="68">
        <v>49</v>
      </c>
      <c r="AD25" s="71">
        <f t="shared" si="5"/>
        <v>49</v>
      </c>
      <c r="AE25" s="66">
        <v>52</v>
      </c>
      <c r="AF25" s="67">
        <v>52</v>
      </c>
      <c r="AG25" s="67">
        <v>52</v>
      </c>
      <c r="AH25" s="67">
        <v>52</v>
      </c>
      <c r="AI25" s="67">
        <v>52</v>
      </c>
      <c r="AJ25" s="67">
        <v>52</v>
      </c>
      <c r="AK25" s="67">
        <v>52</v>
      </c>
      <c r="AL25" s="67">
        <v>52</v>
      </c>
      <c r="AM25" s="67">
        <v>52</v>
      </c>
      <c r="AN25" s="67">
        <v>52</v>
      </c>
      <c r="AO25" s="67">
        <v>48</v>
      </c>
      <c r="AP25" s="68">
        <v>49</v>
      </c>
      <c r="AQ25" s="72">
        <f t="shared" si="6"/>
        <v>52</v>
      </c>
      <c r="AR25" s="66">
        <v>100</v>
      </c>
      <c r="AS25" s="67">
        <v>100</v>
      </c>
      <c r="AT25" s="67">
        <v>100</v>
      </c>
      <c r="AU25" s="67">
        <v>100</v>
      </c>
      <c r="AV25" s="67">
        <v>100</v>
      </c>
      <c r="AW25" s="67">
        <v>100</v>
      </c>
      <c r="AX25" s="67">
        <v>100</v>
      </c>
      <c r="AY25" s="67">
        <v>100</v>
      </c>
      <c r="AZ25" s="67">
        <v>100</v>
      </c>
      <c r="BA25" s="67">
        <v>100</v>
      </c>
      <c r="BB25" s="67">
        <v>100</v>
      </c>
      <c r="BC25" s="68">
        <v>100</v>
      </c>
    </row>
    <row r="26" spans="1:55" ht="25.05" customHeight="1" x14ac:dyDescent="0.45">
      <c r="B26" s="64">
        <v>23</v>
      </c>
      <c r="C26" s="73" t="s">
        <v>134</v>
      </c>
      <c r="D26" s="66">
        <v>4736</v>
      </c>
      <c r="E26" s="67">
        <v>3129</v>
      </c>
      <c r="F26" s="67">
        <v>3438</v>
      </c>
      <c r="G26" s="67">
        <v>5207</v>
      </c>
      <c r="H26" s="67">
        <v>5205</v>
      </c>
      <c r="I26" s="67">
        <v>3633</v>
      </c>
      <c r="J26" s="67">
        <v>3714</v>
      </c>
      <c r="K26" s="67">
        <v>4092</v>
      </c>
      <c r="L26" s="67">
        <v>6083</v>
      </c>
      <c r="M26" s="67">
        <v>7090</v>
      </c>
      <c r="N26" s="67">
        <v>6499</v>
      </c>
      <c r="O26" s="68">
        <v>5871</v>
      </c>
      <c r="P26" s="74">
        <f t="shared" si="3"/>
        <v>58697</v>
      </c>
      <c r="Q26" s="75">
        <f t="shared" si="4"/>
        <v>14045</v>
      </c>
      <c r="R26" s="66">
        <v>22</v>
      </c>
      <c r="S26" s="67">
        <v>14</v>
      </c>
      <c r="T26" s="67">
        <v>22</v>
      </c>
      <c r="U26" s="67">
        <v>32</v>
      </c>
      <c r="V26" s="67">
        <v>31</v>
      </c>
      <c r="W26" s="67">
        <v>24</v>
      </c>
      <c r="X26" s="67">
        <v>21</v>
      </c>
      <c r="Y26" s="67">
        <v>26</v>
      </c>
      <c r="Z26" s="67">
        <v>35</v>
      </c>
      <c r="AA26" s="67">
        <v>44</v>
      </c>
      <c r="AB26" s="67">
        <v>40</v>
      </c>
      <c r="AC26" s="68">
        <v>42</v>
      </c>
      <c r="AD26" s="72">
        <f t="shared" si="5"/>
        <v>44</v>
      </c>
      <c r="AE26" s="66">
        <v>46</v>
      </c>
      <c r="AF26" s="67">
        <v>46</v>
      </c>
      <c r="AG26" s="67">
        <v>46</v>
      </c>
      <c r="AH26" s="67">
        <v>46</v>
      </c>
      <c r="AI26" s="67">
        <v>46</v>
      </c>
      <c r="AJ26" s="67">
        <v>46</v>
      </c>
      <c r="AK26" s="67">
        <v>46</v>
      </c>
      <c r="AL26" s="67">
        <v>46</v>
      </c>
      <c r="AM26" s="67">
        <v>46</v>
      </c>
      <c r="AN26" s="67">
        <v>46</v>
      </c>
      <c r="AO26" s="67">
        <v>44</v>
      </c>
      <c r="AP26" s="68">
        <v>44</v>
      </c>
      <c r="AQ26" s="72">
        <f t="shared" si="6"/>
        <v>46</v>
      </c>
      <c r="AR26" s="66">
        <v>100</v>
      </c>
      <c r="AS26" s="67">
        <v>100</v>
      </c>
      <c r="AT26" s="67">
        <v>100</v>
      </c>
      <c r="AU26" s="67">
        <v>100</v>
      </c>
      <c r="AV26" s="67">
        <v>100</v>
      </c>
      <c r="AW26" s="67">
        <v>100</v>
      </c>
      <c r="AX26" s="67">
        <v>100</v>
      </c>
      <c r="AY26" s="67">
        <v>100</v>
      </c>
      <c r="AZ26" s="67">
        <v>100</v>
      </c>
      <c r="BA26" s="67">
        <v>100</v>
      </c>
      <c r="BB26" s="67">
        <v>100</v>
      </c>
      <c r="BC26" s="68">
        <v>100</v>
      </c>
    </row>
    <row r="27" spans="1:55" ht="25.05" customHeight="1" x14ac:dyDescent="0.45">
      <c r="B27" s="64">
        <v>24</v>
      </c>
      <c r="C27" s="73" t="s">
        <v>135</v>
      </c>
      <c r="D27" s="66">
        <v>38935</v>
      </c>
      <c r="E27" s="67">
        <v>32327</v>
      </c>
      <c r="F27" s="67">
        <v>41904</v>
      </c>
      <c r="G27" s="67">
        <v>63716</v>
      </c>
      <c r="H27" s="67">
        <v>63924</v>
      </c>
      <c r="I27" s="67">
        <v>47018</v>
      </c>
      <c r="J27" s="67">
        <v>41769</v>
      </c>
      <c r="K27" s="67">
        <v>51192</v>
      </c>
      <c r="L27" s="67">
        <v>75373</v>
      </c>
      <c r="M27" s="67">
        <v>90063</v>
      </c>
      <c r="N27" s="67">
        <v>80758</v>
      </c>
      <c r="O27" s="68">
        <v>61603</v>
      </c>
      <c r="P27" s="69">
        <f t="shared" si="3"/>
        <v>688582</v>
      </c>
      <c r="Q27" s="70">
        <f t="shared" si="4"/>
        <v>174658</v>
      </c>
      <c r="R27" s="66">
        <v>99</v>
      </c>
      <c r="S27" s="67">
        <v>83</v>
      </c>
      <c r="T27" s="67">
        <v>117</v>
      </c>
      <c r="U27" s="67">
        <v>143</v>
      </c>
      <c r="V27" s="67">
        <v>147</v>
      </c>
      <c r="W27" s="67">
        <v>118</v>
      </c>
      <c r="X27" s="67">
        <v>120</v>
      </c>
      <c r="Y27" s="67">
        <v>123</v>
      </c>
      <c r="Z27" s="67">
        <v>169</v>
      </c>
      <c r="AA27" s="67">
        <v>161</v>
      </c>
      <c r="AB27" s="67">
        <v>175</v>
      </c>
      <c r="AC27" s="68">
        <v>140</v>
      </c>
      <c r="AD27" s="71">
        <f t="shared" si="5"/>
        <v>175</v>
      </c>
      <c r="AE27" s="66">
        <v>168</v>
      </c>
      <c r="AF27" s="67">
        <v>168</v>
      </c>
      <c r="AG27" s="67">
        <v>168</v>
      </c>
      <c r="AH27" s="67">
        <v>168</v>
      </c>
      <c r="AI27" s="67">
        <v>168</v>
      </c>
      <c r="AJ27" s="67">
        <v>168</v>
      </c>
      <c r="AK27" s="67">
        <v>168</v>
      </c>
      <c r="AL27" s="67">
        <v>168</v>
      </c>
      <c r="AM27" s="67">
        <v>169</v>
      </c>
      <c r="AN27" s="67">
        <v>169</v>
      </c>
      <c r="AO27" s="67">
        <v>175</v>
      </c>
      <c r="AP27" s="68">
        <v>175</v>
      </c>
      <c r="AQ27" s="72">
        <f t="shared" si="6"/>
        <v>175</v>
      </c>
      <c r="AR27" s="66">
        <v>100</v>
      </c>
      <c r="AS27" s="67">
        <v>100</v>
      </c>
      <c r="AT27" s="67">
        <v>100</v>
      </c>
      <c r="AU27" s="67">
        <v>100</v>
      </c>
      <c r="AV27" s="67">
        <v>100</v>
      </c>
      <c r="AW27" s="67">
        <v>100</v>
      </c>
      <c r="AX27" s="67">
        <v>100</v>
      </c>
      <c r="AY27" s="67">
        <v>100</v>
      </c>
      <c r="AZ27" s="67">
        <v>100</v>
      </c>
      <c r="BA27" s="67">
        <v>100</v>
      </c>
      <c r="BB27" s="67">
        <v>100</v>
      </c>
      <c r="BC27" s="68">
        <v>100</v>
      </c>
    </row>
    <row r="28" spans="1:55" ht="25.05" customHeight="1" x14ac:dyDescent="0.45">
      <c r="A28" s="77"/>
      <c r="B28" s="64">
        <v>25</v>
      </c>
      <c r="C28" s="73" t="s">
        <v>136</v>
      </c>
      <c r="D28" s="66">
        <v>6511</v>
      </c>
      <c r="E28" s="67">
        <v>5525</v>
      </c>
      <c r="F28" s="67">
        <v>9558</v>
      </c>
      <c r="G28" s="67">
        <v>12145</v>
      </c>
      <c r="H28" s="67">
        <v>11843</v>
      </c>
      <c r="I28" s="67">
        <v>10669</v>
      </c>
      <c r="J28" s="67">
        <v>9800</v>
      </c>
      <c r="K28" s="67">
        <v>7729</v>
      </c>
      <c r="L28" s="67">
        <v>10239</v>
      </c>
      <c r="M28" s="67">
        <v>11709</v>
      </c>
      <c r="N28" s="67">
        <v>9970</v>
      </c>
      <c r="O28" s="68">
        <v>7190</v>
      </c>
      <c r="P28" s="69">
        <f t="shared" si="3"/>
        <v>112888</v>
      </c>
      <c r="Q28" s="70">
        <f t="shared" si="4"/>
        <v>34657</v>
      </c>
      <c r="R28" s="66">
        <v>34</v>
      </c>
      <c r="S28" s="67">
        <v>34</v>
      </c>
      <c r="T28" s="67">
        <v>40</v>
      </c>
      <c r="U28" s="67">
        <v>49</v>
      </c>
      <c r="V28" s="67">
        <v>48</v>
      </c>
      <c r="W28" s="67">
        <v>47</v>
      </c>
      <c r="X28" s="67">
        <v>48</v>
      </c>
      <c r="Y28" s="67">
        <v>36</v>
      </c>
      <c r="Z28" s="67">
        <v>46</v>
      </c>
      <c r="AA28" s="67">
        <v>48</v>
      </c>
      <c r="AB28" s="67">
        <v>42</v>
      </c>
      <c r="AC28" s="68">
        <v>34</v>
      </c>
      <c r="AD28" s="71">
        <f t="shared" si="5"/>
        <v>49</v>
      </c>
      <c r="AE28" s="66">
        <v>52</v>
      </c>
      <c r="AF28" s="67">
        <v>52</v>
      </c>
      <c r="AG28" s="67">
        <v>52</v>
      </c>
      <c r="AH28" s="67">
        <v>52</v>
      </c>
      <c r="AI28" s="67">
        <v>51</v>
      </c>
      <c r="AJ28" s="67">
        <v>49</v>
      </c>
      <c r="AK28" s="67">
        <v>49</v>
      </c>
      <c r="AL28" s="67">
        <v>49</v>
      </c>
      <c r="AM28" s="67">
        <v>49</v>
      </c>
      <c r="AN28" s="67">
        <v>49</v>
      </c>
      <c r="AO28" s="67">
        <v>49</v>
      </c>
      <c r="AP28" s="68">
        <v>49</v>
      </c>
      <c r="AQ28" s="72">
        <f t="shared" si="6"/>
        <v>52</v>
      </c>
      <c r="AR28" s="66">
        <v>100</v>
      </c>
      <c r="AS28" s="67">
        <v>100</v>
      </c>
      <c r="AT28" s="67">
        <v>100</v>
      </c>
      <c r="AU28" s="67">
        <v>100</v>
      </c>
      <c r="AV28" s="67">
        <v>100</v>
      </c>
      <c r="AW28" s="67">
        <v>100</v>
      </c>
      <c r="AX28" s="67">
        <v>100</v>
      </c>
      <c r="AY28" s="67">
        <v>100</v>
      </c>
      <c r="AZ28" s="67">
        <v>100</v>
      </c>
      <c r="BA28" s="67">
        <v>100</v>
      </c>
      <c r="BB28" s="67">
        <v>100</v>
      </c>
      <c r="BC28" s="68">
        <v>100</v>
      </c>
    </row>
    <row r="29" spans="1:55" ht="25.05" customHeight="1" x14ac:dyDescent="0.45">
      <c r="A29" s="77"/>
      <c r="B29" s="64">
        <v>26</v>
      </c>
      <c r="C29" s="73" t="s">
        <v>137</v>
      </c>
      <c r="D29" s="66">
        <v>5339</v>
      </c>
      <c r="E29" s="67">
        <v>2268</v>
      </c>
      <c r="F29" s="67">
        <v>3213</v>
      </c>
      <c r="G29" s="67">
        <v>4875</v>
      </c>
      <c r="H29" s="67">
        <v>3498</v>
      </c>
      <c r="I29" s="67">
        <v>3346</v>
      </c>
      <c r="J29" s="67">
        <v>6331</v>
      </c>
      <c r="K29" s="67">
        <v>5136</v>
      </c>
      <c r="L29" s="67">
        <v>8</v>
      </c>
      <c r="M29" s="67">
        <v>0</v>
      </c>
      <c r="N29" s="67">
        <v>9</v>
      </c>
      <c r="O29" s="68">
        <v>3442</v>
      </c>
      <c r="P29" s="74">
        <f t="shared" si="3"/>
        <v>37465</v>
      </c>
      <c r="Q29" s="75">
        <f t="shared" si="4"/>
        <v>11719</v>
      </c>
      <c r="R29" s="66">
        <v>103</v>
      </c>
      <c r="S29" s="67">
        <v>76</v>
      </c>
      <c r="T29" s="67">
        <v>103</v>
      </c>
      <c r="U29" s="67">
        <v>103</v>
      </c>
      <c r="V29" s="67">
        <v>101</v>
      </c>
      <c r="W29" s="67">
        <v>99</v>
      </c>
      <c r="X29" s="67">
        <v>99</v>
      </c>
      <c r="Y29" s="67">
        <v>98</v>
      </c>
      <c r="Z29" s="67">
        <v>1</v>
      </c>
      <c r="AA29" s="67">
        <v>0</v>
      </c>
      <c r="AB29" s="67">
        <v>1</v>
      </c>
      <c r="AC29" s="68">
        <v>99</v>
      </c>
      <c r="AD29" s="72">
        <f t="shared" si="5"/>
        <v>103</v>
      </c>
      <c r="AE29" s="66">
        <v>107</v>
      </c>
      <c r="AF29" s="67">
        <v>107</v>
      </c>
      <c r="AG29" s="67">
        <v>107</v>
      </c>
      <c r="AH29" s="67">
        <v>107</v>
      </c>
      <c r="AI29" s="67">
        <v>107</v>
      </c>
      <c r="AJ29" s="67">
        <v>105</v>
      </c>
      <c r="AK29" s="67">
        <v>104</v>
      </c>
      <c r="AL29" s="67">
        <v>103</v>
      </c>
      <c r="AM29" s="67">
        <v>103</v>
      </c>
      <c r="AN29" s="67">
        <v>103</v>
      </c>
      <c r="AO29" s="67">
        <v>103</v>
      </c>
      <c r="AP29" s="68">
        <v>103</v>
      </c>
      <c r="AQ29" s="72">
        <f t="shared" si="6"/>
        <v>107</v>
      </c>
      <c r="AR29" s="66">
        <v>100</v>
      </c>
      <c r="AS29" s="67">
        <v>100</v>
      </c>
      <c r="AT29" s="67">
        <v>100</v>
      </c>
      <c r="AU29" s="67">
        <v>100</v>
      </c>
      <c r="AV29" s="67">
        <v>100</v>
      </c>
      <c r="AW29" s="67">
        <v>100</v>
      </c>
      <c r="AX29" s="67">
        <v>100</v>
      </c>
      <c r="AY29" s="67">
        <v>100</v>
      </c>
      <c r="AZ29" s="67">
        <v>100</v>
      </c>
      <c r="BA29" s="67">
        <v>85</v>
      </c>
      <c r="BB29" s="67">
        <v>100</v>
      </c>
      <c r="BC29" s="68">
        <v>100</v>
      </c>
    </row>
    <row r="30" spans="1:55" ht="25.05" customHeight="1" x14ac:dyDescent="0.45">
      <c r="A30" s="77"/>
      <c r="B30" s="64">
        <v>27</v>
      </c>
      <c r="C30" s="73" t="s">
        <v>138</v>
      </c>
      <c r="D30" s="66">
        <v>63127</v>
      </c>
      <c r="E30" s="67">
        <v>59044</v>
      </c>
      <c r="F30" s="67">
        <v>68233</v>
      </c>
      <c r="G30" s="67">
        <v>81687</v>
      </c>
      <c r="H30" s="67">
        <v>82959</v>
      </c>
      <c r="I30" s="67">
        <v>68313</v>
      </c>
      <c r="J30" s="67">
        <v>63604</v>
      </c>
      <c r="K30" s="67">
        <v>62304</v>
      </c>
      <c r="L30" s="67">
        <v>73463</v>
      </c>
      <c r="M30" s="67">
        <v>82450</v>
      </c>
      <c r="N30" s="67">
        <v>78474</v>
      </c>
      <c r="O30" s="68">
        <v>77436</v>
      </c>
      <c r="P30" s="69">
        <f t="shared" si="3"/>
        <v>861094</v>
      </c>
      <c r="Q30" s="70">
        <f t="shared" si="4"/>
        <v>232959</v>
      </c>
      <c r="R30" s="66">
        <v>209</v>
      </c>
      <c r="S30" s="67">
        <v>189</v>
      </c>
      <c r="T30" s="67">
        <v>265</v>
      </c>
      <c r="U30" s="67">
        <v>309</v>
      </c>
      <c r="V30" s="67">
        <v>298</v>
      </c>
      <c r="W30" s="67">
        <v>255</v>
      </c>
      <c r="X30" s="67">
        <v>257</v>
      </c>
      <c r="Y30" s="67">
        <v>271</v>
      </c>
      <c r="Z30" s="67">
        <v>296</v>
      </c>
      <c r="AA30" s="67">
        <v>321</v>
      </c>
      <c r="AB30" s="67">
        <v>349</v>
      </c>
      <c r="AC30" s="68">
        <v>298</v>
      </c>
      <c r="AD30" s="71">
        <f t="shared" si="5"/>
        <v>349</v>
      </c>
      <c r="AE30" s="66">
        <v>317</v>
      </c>
      <c r="AF30" s="67">
        <v>317</v>
      </c>
      <c r="AG30" s="67">
        <v>317</v>
      </c>
      <c r="AH30" s="67">
        <v>317</v>
      </c>
      <c r="AI30" s="67">
        <v>315</v>
      </c>
      <c r="AJ30" s="67">
        <v>315</v>
      </c>
      <c r="AK30" s="67">
        <v>315</v>
      </c>
      <c r="AL30" s="67">
        <v>315</v>
      </c>
      <c r="AM30" s="67">
        <v>315</v>
      </c>
      <c r="AN30" s="67">
        <v>321</v>
      </c>
      <c r="AO30" s="67">
        <v>349</v>
      </c>
      <c r="AP30" s="68">
        <v>349</v>
      </c>
      <c r="AQ30" s="72">
        <f t="shared" si="6"/>
        <v>349</v>
      </c>
      <c r="AR30" s="66">
        <v>100</v>
      </c>
      <c r="AS30" s="67">
        <v>100</v>
      </c>
      <c r="AT30" s="67">
        <v>100</v>
      </c>
      <c r="AU30" s="67">
        <v>100</v>
      </c>
      <c r="AV30" s="67">
        <v>100</v>
      </c>
      <c r="AW30" s="67">
        <v>100</v>
      </c>
      <c r="AX30" s="67">
        <v>100</v>
      </c>
      <c r="AY30" s="67">
        <v>100</v>
      </c>
      <c r="AZ30" s="67">
        <v>100</v>
      </c>
      <c r="BA30" s="67">
        <v>100</v>
      </c>
      <c r="BB30" s="67">
        <v>100</v>
      </c>
      <c r="BC30" s="68">
        <v>100</v>
      </c>
    </row>
    <row r="31" spans="1:55" ht="25.05" customHeight="1" x14ac:dyDescent="0.45">
      <c r="B31" s="64">
        <v>28</v>
      </c>
      <c r="C31" s="73" t="s">
        <v>139</v>
      </c>
      <c r="D31" s="66">
        <v>10694</v>
      </c>
      <c r="E31" s="67">
        <v>7582</v>
      </c>
      <c r="F31" s="67">
        <v>11706</v>
      </c>
      <c r="G31" s="67">
        <v>16428</v>
      </c>
      <c r="H31" s="67">
        <v>16072</v>
      </c>
      <c r="I31" s="67">
        <v>12713</v>
      </c>
      <c r="J31" s="67">
        <v>11460</v>
      </c>
      <c r="K31" s="67">
        <v>11187</v>
      </c>
      <c r="L31" s="67">
        <v>13322</v>
      </c>
      <c r="M31" s="67">
        <v>14519</v>
      </c>
      <c r="N31" s="67">
        <v>13607</v>
      </c>
      <c r="O31" s="68">
        <v>13837</v>
      </c>
      <c r="P31" s="74">
        <f t="shared" si="3"/>
        <v>153127</v>
      </c>
      <c r="Q31" s="75">
        <f t="shared" si="4"/>
        <v>45213</v>
      </c>
      <c r="R31" s="66">
        <v>45</v>
      </c>
      <c r="S31" s="67">
        <v>33</v>
      </c>
      <c r="T31" s="67">
        <v>42</v>
      </c>
      <c r="U31" s="67">
        <v>53</v>
      </c>
      <c r="V31" s="67">
        <v>53</v>
      </c>
      <c r="W31" s="67">
        <v>42</v>
      </c>
      <c r="X31" s="67">
        <v>44</v>
      </c>
      <c r="Y31" s="67">
        <v>39</v>
      </c>
      <c r="Z31" s="67">
        <v>43</v>
      </c>
      <c r="AA31" s="67">
        <v>48</v>
      </c>
      <c r="AB31" s="67">
        <v>52</v>
      </c>
      <c r="AC31" s="68">
        <v>46</v>
      </c>
      <c r="AD31" s="72">
        <f t="shared" si="5"/>
        <v>53</v>
      </c>
      <c r="AE31" s="66">
        <v>57</v>
      </c>
      <c r="AF31" s="67">
        <v>57</v>
      </c>
      <c r="AG31" s="67">
        <v>57</v>
      </c>
      <c r="AH31" s="67">
        <v>57</v>
      </c>
      <c r="AI31" s="67">
        <v>57</v>
      </c>
      <c r="AJ31" s="67">
        <v>53</v>
      </c>
      <c r="AK31" s="67">
        <v>53</v>
      </c>
      <c r="AL31" s="67">
        <v>53</v>
      </c>
      <c r="AM31" s="67">
        <v>53</v>
      </c>
      <c r="AN31" s="67">
        <v>53</v>
      </c>
      <c r="AO31" s="67">
        <v>53</v>
      </c>
      <c r="AP31" s="68">
        <v>53</v>
      </c>
      <c r="AQ31" s="72">
        <f t="shared" si="6"/>
        <v>57</v>
      </c>
      <c r="AR31" s="66">
        <v>100</v>
      </c>
      <c r="AS31" s="67">
        <v>100</v>
      </c>
      <c r="AT31" s="67">
        <v>100</v>
      </c>
      <c r="AU31" s="67">
        <v>100</v>
      </c>
      <c r="AV31" s="67">
        <v>100</v>
      </c>
      <c r="AW31" s="67">
        <v>100</v>
      </c>
      <c r="AX31" s="67">
        <v>100</v>
      </c>
      <c r="AY31" s="67">
        <v>100</v>
      </c>
      <c r="AZ31" s="67">
        <v>100</v>
      </c>
      <c r="BA31" s="67">
        <v>100</v>
      </c>
      <c r="BB31" s="67">
        <v>100</v>
      </c>
      <c r="BC31" s="68">
        <v>100</v>
      </c>
    </row>
    <row r="32" spans="1:55" ht="25.05" customHeight="1" thickBot="1" x14ac:dyDescent="0.5">
      <c r="B32" s="78">
        <v>29</v>
      </c>
      <c r="C32" s="79" t="s">
        <v>140</v>
      </c>
      <c r="D32" s="80">
        <v>6261</v>
      </c>
      <c r="E32" s="81">
        <v>5295</v>
      </c>
      <c r="F32" s="81">
        <v>3981</v>
      </c>
      <c r="G32" s="81">
        <v>5183</v>
      </c>
      <c r="H32" s="81">
        <v>7715</v>
      </c>
      <c r="I32" s="81">
        <v>4435</v>
      </c>
      <c r="J32" s="81">
        <v>6954</v>
      </c>
      <c r="K32" s="81">
        <v>7380</v>
      </c>
      <c r="L32" s="81">
        <v>6959</v>
      </c>
      <c r="M32" s="81">
        <v>8852</v>
      </c>
      <c r="N32" s="81">
        <v>7057</v>
      </c>
      <c r="O32" s="82">
        <v>7567</v>
      </c>
      <c r="P32" s="102">
        <f>SUM(D32:O32)</f>
        <v>77639</v>
      </c>
      <c r="Q32" s="83">
        <f t="shared" si="4"/>
        <v>17333</v>
      </c>
      <c r="R32" s="80">
        <v>27</v>
      </c>
      <c r="S32" s="81">
        <v>21</v>
      </c>
      <c r="T32" s="81">
        <v>7</v>
      </c>
      <c r="U32" s="81">
        <v>16</v>
      </c>
      <c r="V32" s="81">
        <v>32</v>
      </c>
      <c r="W32" s="81">
        <v>21</v>
      </c>
      <c r="X32" s="81">
        <v>24</v>
      </c>
      <c r="Y32" s="81">
        <v>28</v>
      </c>
      <c r="Z32" s="81">
        <v>33</v>
      </c>
      <c r="AA32" s="81">
        <v>39</v>
      </c>
      <c r="AB32" s="81">
        <v>40</v>
      </c>
      <c r="AC32" s="82">
        <v>38</v>
      </c>
      <c r="AD32" s="84">
        <f t="shared" si="5"/>
        <v>40</v>
      </c>
      <c r="AE32" s="80">
        <v>40</v>
      </c>
      <c r="AF32" s="81">
        <v>40</v>
      </c>
      <c r="AG32" s="81">
        <v>40</v>
      </c>
      <c r="AH32" s="81">
        <v>40</v>
      </c>
      <c r="AI32" s="81">
        <v>40</v>
      </c>
      <c r="AJ32" s="81">
        <v>39</v>
      </c>
      <c r="AK32" s="81">
        <v>39</v>
      </c>
      <c r="AL32" s="81">
        <v>39</v>
      </c>
      <c r="AM32" s="81">
        <v>39</v>
      </c>
      <c r="AN32" s="81">
        <v>39</v>
      </c>
      <c r="AO32" s="81">
        <v>40</v>
      </c>
      <c r="AP32" s="82">
        <v>7</v>
      </c>
      <c r="AQ32" s="84">
        <f t="shared" si="6"/>
        <v>40</v>
      </c>
      <c r="AR32" s="80">
        <v>100</v>
      </c>
      <c r="AS32" s="81">
        <v>100</v>
      </c>
      <c r="AT32" s="81">
        <v>100</v>
      </c>
      <c r="AU32" s="81">
        <v>100</v>
      </c>
      <c r="AV32" s="81">
        <v>100</v>
      </c>
      <c r="AW32" s="81">
        <v>100</v>
      </c>
      <c r="AX32" s="81">
        <v>100</v>
      </c>
      <c r="AY32" s="81">
        <v>100</v>
      </c>
      <c r="AZ32" s="81">
        <v>100</v>
      </c>
      <c r="BA32" s="81">
        <v>100</v>
      </c>
      <c r="BB32" s="81">
        <v>100</v>
      </c>
      <c r="BC32" s="82">
        <v>100</v>
      </c>
    </row>
    <row r="33" spans="15:16" x14ac:dyDescent="0.45">
      <c r="O33" s="99"/>
      <c r="P33" s="100"/>
    </row>
    <row r="34" spans="15:16" x14ac:dyDescent="0.45">
      <c r="O34" s="99"/>
      <c r="P34" s="101"/>
    </row>
  </sheetData>
  <mergeCells count="2">
    <mergeCell ref="B2:B3"/>
    <mergeCell ref="C2:C3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 scaleWithDoc="0" alignWithMargins="0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仕様書別紙①</vt:lpstr>
      <vt:lpstr>仕様書別紙②</vt:lpstr>
      <vt:lpstr>仕様書別紙①!Print_Area</vt:lpstr>
      <vt:lpstr>仕様書別紙②!Print_Area</vt:lpstr>
      <vt:lpstr>仕様書別紙②!Print_Titles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cp:lastPrinted>2022-06-20T05:44:20Z</cp:lastPrinted>
  <dcterms:created xsi:type="dcterms:W3CDTF">2022-06-15T06:38:37Z</dcterms:created>
  <dcterms:modified xsi:type="dcterms:W3CDTF">2022-06-20T05:54:04Z</dcterms:modified>
</cp:coreProperties>
</file>