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s-nakahashi91\AppData\Local\Microsoft\Windows\INetCache\Content.Outlook\H7X0AYKR\"/>
    </mc:Choice>
  </mc:AlternateContent>
  <xr:revisionPtr revIDLastSave="0" documentId="13_ncr:1_{DDC57E20-DEC0-4BBA-9329-4958B6329F7A}" xr6:coauthVersionLast="36" xr6:coauthVersionMax="36" xr10:uidLastSave="{00000000-0000-0000-0000-000000000000}"/>
  <bookViews>
    <workbookView xWindow="-110" yWindow="-110" windowWidth="19420" windowHeight="12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BE37" i="10"/>
  <c r="AM37" i="10"/>
  <c r="C37"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AM35" i="10" s="1"/>
  <c r="AM36" i="10" s="1"/>
  <c r="BE34" i="10"/>
  <c r="BW34" i="10" l="1"/>
  <c r="BW35" i="10" s="1"/>
  <c r="BW36" i="10" s="1"/>
  <c r="BW37" i="10" s="1"/>
  <c r="BW38" i="10" s="1"/>
  <c r="BW39" i="10" s="1"/>
  <c r="CO34" i="10" s="1"/>
  <c r="CO35" i="10" s="1"/>
  <c r="CO36" i="10" s="1"/>
  <c r="CO37" i="10" s="1"/>
</calcChain>
</file>

<file path=xl/sharedStrings.xml><?xml version="1.0" encoding="utf-8"?>
<sst xmlns="http://schemas.openxmlformats.org/spreadsheetml/2006/main" count="1108" uniqueCount="616">
  <si>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</si>
  <si>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</si>
  <si>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</si>
  <si>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</si>
  <si>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</si>
  <si>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</si>
  <si>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</si>
  <si>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</si>
  <si>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</si>
  <si>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</si>
  <si>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</si>
  <si>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</si>
  <si>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</si>
  <si>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</si>
  <si>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</si>
  <si>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</si>
  <si>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</si>
  <si>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</si>
  <si>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</si>
  <si>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</si>
  <si>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</si>
  <si>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</si>
  <si>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</si>
  <si>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</si>
  <si>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</si>
  <si>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</si>
  <si>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</si>
  <si>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</si>
  <si>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</si>
  <si>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</si>
  <si>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</si>
  <si>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</si>
  <si>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</si>
  <si>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</si>
  <si>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</si>
  <si>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</si>
  <si>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</si>
  <si>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</si>
  <si>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</si>
  <si>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</si>
  <si>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</si>
  <si>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</si>
  <si>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</si>
  <si>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</si>
  <si>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</si>
  <si>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</si>
  <si>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</si>
  <si>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</si>
  <si>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</si>
  <si>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</si>
  <si>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</si>
  <si>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</si>
  <si>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</si>
  <si>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</si>
  <si>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</si>
  <si>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</si>
  <si>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</si>
  <si>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</si>
  <si>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</si>
  <si>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</si>
  <si>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</si>
  <si>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</si>
  <si>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</si>
  <si>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</si>
  <si>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</si>
  <si>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</si>
  <si>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</si>
  <si>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</si>
  <si>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</si>
  <si>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</si>
  <si>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</si>
  <si>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</si>
  <si>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</si>
  <si>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</si>
  <si>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</si>
  <si>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</si>
  <si>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</si>
  <si>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</si>
  <si>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</si>
  <si>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</si>
  <si>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</si>
  <si>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</si>
  <si>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</si>
  <si>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</si>
  <si>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</si>
  <si>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</si>
  <si>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</si>
  <si>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</si>
  <si>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</si>
  <si>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</si>
  <si>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</si>
  <si>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</si>
  <si>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</si>
  <si>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</si>
  <si>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</si>
  <si>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</si>
  <si>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</si>
  <si>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舞鶴市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</si>
  <si>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</si>
  <si>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</si>
  <si>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</si>
  <si>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</si>
  <si>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</si>
  <si>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</si>
  <si>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</si>
  <si>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</si>
  <si>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</si>
  <si>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</si>
  <si>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</si>
  <si>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</si>
  <si>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</si>
  <si>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</si>
  <si>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</si>
  <si>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</si>
  <si>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</si>
  <si>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</si>
  <si>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</si>
  <si>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</si>
  <si>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</si>
  <si>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</si>
  <si>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</si>
  <si>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</si>
  <si>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</si>
  <si>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</si>
  <si>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</si>
  <si>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</si>
  <si>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</si>
  <si>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</si>
  <si>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</si>
  <si>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</si>
  <si>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</si>
  <si>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</si>
  <si>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</si>
  <si>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</si>
  <si>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</si>
  <si>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</si>
  <si>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</si>
  <si>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</si>
  <si>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</si>
  <si>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</si>
  <si>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</si>
  <si>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</si>
  <si>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</si>
  <si>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</si>
  <si>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</si>
  <si>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</si>
  <si>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</si>
  <si>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</si>
  <si>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</si>
  <si>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</si>
  <si>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</si>
  <si>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</si>
  <si>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</si>
  <si>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</si>
  <si>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</si>
  <si>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</si>
  <si>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</si>
  <si>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</si>
  <si>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</si>
  <si>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</si>
  <si>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</si>
  <si>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</si>
  <si>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</si>
  <si>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</si>
  <si>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</si>
  <si>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</si>
  <si>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</si>
  <si>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</si>
  <si>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</si>
  <si>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</si>
  <si>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</si>
  <si>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</si>
  <si>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</si>
  <si>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</si>
  <si>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</si>
  <si>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</si>
  <si>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</si>
  <si>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</si>
  <si>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</si>
  <si>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</si>
  <si>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</si>
  <si>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</si>
  <si>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</si>
  <si>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</si>
  <si>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</si>
  <si>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</si>
  <si>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</si>
  <si>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</si>
  <si>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</si>
  <si>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</si>
  <si>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</si>
  <si>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</si>
  <si>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</si>
  <si>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</si>
  <si>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</si>
  <si>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</si>
  <si>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</si>
  <si>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</si>
  <si>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</si>
  <si>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</si>
  <si>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</si>
  <si>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</si>
  <si>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</si>
  <si>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</si>
  <si>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</si>
  <si>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</si>
  <si>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</si>
  <si>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</si>
  <si>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</si>
  <si>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</si>
  <si>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</si>
  <si>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</si>
  <si>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</si>
  <si>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</si>
  <si>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京都府舞鶴市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</si>
  <si>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</si>
  <si>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</si>
  <si>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</si>
  <si>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</si>
  <si>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</si>
  <si>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</si>
  <si>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</si>
  <si>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</si>
  <si>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</si>
  <si>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</si>
  <si>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</si>
  <si>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</si>
  <si>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</si>
  <si>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</si>
  <si>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</si>
  <si>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</si>
  <si>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</si>
  <si>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</si>
  <si>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</si>
  <si>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</si>
  <si>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</si>
  <si>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</si>
  <si>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</si>
  <si>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</si>
  <si>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</si>
  <si>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</si>
  <si>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</si>
  <si>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</si>
  <si>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</si>
  <si>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</si>
  <si>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</si>
  <si>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</si>
  <si>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</si>
  <si>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</si>
  <si>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</si>
  <si>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</si>
  <si>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</si>
  <si>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</si>
  <si>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</si>
  <si>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</si>
  <si>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</si>
  <si>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</si>
  <si>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</si>
  <si>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</si>
  <si>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</si>
  <si>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</si>
  <si>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</si>
  <si>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</si>
  <si>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</si>
  <si>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</si>
  <si>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</si>
  <si>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</si>
  <si>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</si>
  <si>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</si>
  <si>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</si>
  <si>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</si>
  <si>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</si>
  <si>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</si>
  <si>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</si>
  <si>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</si>
  <si>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</si>
  <si>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</si>
  <si>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</si>
  <si>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</si>
  <si>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</si>
  <si>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</si>
  <si>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</si>
  <si>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</si>
  <si>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</si>
  <si>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</si>
  <si>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</si>
  <si>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</si>
  <si>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</si>
  <si>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</si>
  <si>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</si>
  <si>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</si>
  <si>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</si>
  <si>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</si>
  <si>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</si>
  <si>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</si>
  <si>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</si>
  <si>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</si>
  <si>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</si>
  <si>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</si>
  <si>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</si>
  <si>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</si>
  <si>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</si>
  <si>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</si>
  <si>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</si>
  <si>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</si>
  <si>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</si>
  <si>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</si>
  <si>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</si>
  <si>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</si>
  <si>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</si>
  <si>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</si>
  <si>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</si>
  <si>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</si>
  <si>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</si>
  <si>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</si>
  <si>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</si>
  <si>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</si>
  <si>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</si>
  <si>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</si>
  <si>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</si>
  <si>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</si>
  <si>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</si>
  <si>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</si>
  <si>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</si>
  <si>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</si>
  <si>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</si>
  <si>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</si>
  <si>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</si>
  <si>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</si>
  <si>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</si>
  <si>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</si>
  <si>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</si>
  <si>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</si>
  <si>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</si>
  <si>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</si>
  <si>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</si>
  <si>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</si>
  <si>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</si>
  <si>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</si>
  <si>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</si>
  <si>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</si>
  <si>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</si>
  <si>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</si>
  <si>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</si>
  <si>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</si>
  <si>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</si>
  <si>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</si>
  <si>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</si>
  <si>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</si>
  <si>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</si>
  <si>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</si>
  <si>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</si>
  <si>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</si>
  <si>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</si>
  <si>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</si>
  <si>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</si>
  <si>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</si>
  <si>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</si>
  <si>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</si>
  <si>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</si>
  <si>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</si>
  <si>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</si>
  <si>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</si>
  <si>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</si>
  <si>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</si>
  <si>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</si>
  <si>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</si>
  <si>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</si>
  <si>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</si>
  <si>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京都府舞鶴市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</si>
  <si>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</si>
  <si>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</si>
  <si>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</si>
  <si>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</si>
  <si>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</si>
  <si>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</si>
  <si>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</si>
  <si>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</si>
  <si>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</si>
  <si>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</si>
  <si>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</si>
  <si>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</si>
  <si>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</si>
  <si>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</si>
  <si>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</si>
  <si>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</si>
  <si>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</si>
  <si>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</si>
  <si>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</si>
  <si>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</si>
  <si>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</si>
  <si>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</si>
  <si>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</si>
  <si>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</si>
  <si>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</si>
  <si>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</si>
  <si>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</si>
  <si>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</si>
  <si>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</si>
  <si>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</si>
  <si>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</si>
  <si>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</si>
  <si>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</si>
  <si>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</si>
  <si>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</si>
  <si>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介護保険事業会計（保険事業勘定）</t>
    <phoneticPr fontId="5"/>
  </si>
  <si>
    <t>介護保険事業会計（サービス事業勘定）</t>
    <phoneticPr fontId="5"/>
  </si>
  <si>
    <t>後期高齢者医療事業会計</t>
    <phoneticPr fontId="5"/>
  </si>
  <si>
    <t>水道事業会計</t>
    <phoneticPr fontId="5"/>
  </si>
  <si>
    <t>法適用企業</t>
    <phoneticPr fontId="5"/>
  </si>
  <si>
    <t>病院事業会計</t>
    <phoneticPr fontId="5"/>
  </si>
  <si>
    <t>法適用企業</t>
    <phoneticPr fontId="5"/>
  </si>
  <si>
    <t>下水道事業会計</t>
    <phoneticPr fontId="5"/>
  </si>
  <si>
    <t>貯木事業会計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</si>
  <si>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</si>
  <si>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</si>
  <si>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</si>
  <si>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</si>
  <si>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</si>
  <si>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</si>
  <si>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</si>
  <si>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</si>
  <si>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</si>
  <si>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</si>
  <si>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</si>
  <si>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</si>
  <si>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</si>
  <si>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</si>
  <si>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</si>
  <si>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</si>
  <si>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</si>
  <si>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</si>
  <si>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</si>
  <si>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</si>
  <si>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</si>
  <si>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</si>
  <si>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</si>
  <si>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</si>
  <si>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</si>
  <si>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</si>
  <si>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</si>
  <si>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</si>
  <si>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</si>
  <si>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</si>
  <si>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</si>
  <si>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</si>
  <si>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</si>
  <si>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</si>
  <si>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</si>
  <si>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</si>
  <si>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</si>
  <si>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</si>
  <si>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</si>
  <si>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</si>
  <si>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</si>
  <si>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</si>
  <si>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</si>
  <si>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</si>
  <si>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</si>
  <si>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</si>
  <si>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</si>
  <si>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</si>
  <si>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</si>
  <si>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</si>
  <si>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</si>
  <si>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</si>
  <si>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</si>
  <si>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</si>
  <si>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</si>
  <si>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</si>
  <si>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</si>
  <si>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</si>
  <si>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</si>
  <si>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</si>
  <si>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</si>
  <si>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</si>
  <si>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</si>
  <si>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</si>
  <si>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</si>
  <si>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</si>
  <si>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</si>
  <si>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</si>
  <si>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</si>
  <si>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駐車場事業会計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</si>
  <si>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</si>
  <si>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</si>
  <si>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</si>
  <si>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</si>
  <si>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</si>
  <si>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</si>
  <si>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</si>
  <si>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</si>
  <si>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</si>
  <si>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</si>
  <si>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</si>
  <si>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</si>
  <si>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</si>
  <si>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</si>
  <si>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</si>
  <si>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</si>
  <si>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</si>
  <si>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</si>
  <si>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</si>
  <si>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</si>
  <si>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</si>
  <si>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</si>
  <si>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</si>
  <si>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</si>
  <si>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</si>
  <si>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</si>
  <si>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</si>
  <si>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</si>
  <si>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</si>
  <si>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</si>
  <si>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</si>
  <si>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</si>
  <si>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</si>
  <si>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</si>
  <si>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</si>
  <si>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</si>
  <si>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</si>
  <si>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</si>
  <si>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</si>
  <si>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</si>
  <si>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</si>
  <si>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</si>
  <si>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</si>
  <si>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</si>
  <si>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</si>
  <si>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</si>
  <si>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</si>
  <si>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</si>
  <si>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</si>
  <si>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</si>
  <si>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</si>
  <si>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</si>
  <si>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</si>
  <si>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</si>
  <si>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</si>
  <si>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</si>
  <si>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</si>
  <si>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</si>
  <si>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</si>
  <si>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</si>
  <si>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</si>
  <si>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</si>
  <si>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</si>
  <si>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</si>
  <si>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</si>
  <si>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</si>
  <si>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</si>
  <si>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</si>
  <si>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</si>
  <si>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</si>
  <si>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</si>
  <si>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</si>
  <si>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</si>
  <si>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</si>
  <si>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</si>
  <si>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</si>
  <si>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</si>
  <si>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</si>
  <si>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</si>
  <si>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</si>
  <si>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</si>
  <si>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</si>
  <si>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</si>
  <si>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1.08</t>
  </si>
  <si>
    <t>▲ 2.43</t>
  </si>
  <si>
    <t>▲ 0.01</t>
  </si>
  <si>
    <t>水道事業会計</t>
  </si>
  <si>
    <t>病院事業会計</t>
  </si>
  <si>
    <t>下水道事業会計</t>
  </si>
  <si>
    <t>一般会計</t>
  </si>
  <si>
    <t>国民健康保険事業会計</t>
  </si>
  <si>
    <t>介護保険事業会計（保険事業勘定）</t>
  </si>
  <si>
    <t>駐車場事業会計</t>
  </si>
  <si>
    <t>後期高齢者医療事業会計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</si>
  <si>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</si>
  <si>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</si>
  <si>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</si>
  <si>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</si>
  <si>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</si>
  <si>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</si>
  <si>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</si>
  <si>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</si>
  <si>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舞鶴勤労者福祉協議会</t>
    <phoneticPr fontId="2"/>
  </si>
  <si>
    <t>舞鶴市文化事業団</t>
    <phoneticPr fontId="2"/>
  </si>
  <si>
    <t>舞鶴市土地開発公社</t>
    <phoneticPr fontId="2"/>
  </si>
  <si>
    <t>舞鶴市花と緑の公社</t>
    <phoneticPr fontId="2"/>
  </si>
  <si>
    <t>京都府住宅新築資金等貸付事業管理組合（一般会計）</t>
    <phoneticPr fontId="2"/>
  </si>
  <si>
    <t>京都府住宅新築資金等貸付事業管理組合（特別会計）</t>
    <phoneticPr fontId="2"/>
  </si>
  <si>
    <t>京都地方税機構</t>
    <phoneticPr fontId="2"/>
  </si>
  <si>
    <t>京都府後期高齢者医療広域連合（一般会計）</t>
    <phoneticPr fontId="2"/>
  </si>
  <si>
    <t>京都府後期高齢者医療広域連合（後期高齢者医療特別会計）</t>
    <phoneticPr fontId="2"/>
  </si>
  <si>
    <t>京都府自治会館管理組合</t>
    <phoneticPr fontId="2"/>
  </si>
  <si>
    <t>-</t>
    <phoneticPr fontId="2"/>
  </si>
  <si>
    <t>-</t>
    <phoneticPr fontId="2"/>
  </si>
  <si>
    <t>-</t>
    <phoneticPr fontId="2"/>
  </si>
  <si>
    <t>都市開発推進基金</t>
    <rPh sb="0" eb="2">
      <t>トシ</t>
    </rPh>
    <rPh sb="2" eb="4">
      <t>カイハツ</t>
    </rPh>
    <rPh sb="4" eb="6">
      <t>スイシン</t>
    </rPh>
    <rPh sb="6" eb="8">
      <t>キキン</t>
    </rPh>
    <phoneticPr fontId="5"/>
  </si>
  <si>
    <t>職員退職手当基金</t>
    <rPh sb="0" eb="2">
      <t>ショクイン</t>
    </rPh>
    <rPh sb="2" eb="4">
      <t>タイショク</t>
    </rPh>
    <rPh sb="4" eb="6">
      <t>テアテ</t>
    </rPh>
    <rPh sb="6" eb="8">
      <t>キキン</t>
    </rPh>
    <phoneticPr fontId="5"/>
  </si>
  <si>
    <t>市道管理基金</t>
    <rPh sb="0" eb="2">
      <t>シドウ</t>
    </rPh>
    <rPh sb="2" eb="4">
      <t>カンリ</t>
    </rPh>
    <rPh sb="4" eb="6">
      <t>キキン</t>
    </rPh>
    <phoneticPr fontId="5"/>
  </si>
  <si>
    <t>文化・スポーツ振興基金</t>
    <rPh sb="0" eb="2">
      <t>ブンカ</t>
    </rPh>
    <rPh sb="7" eb="9">
      <t>シンコウ</t>
    </rPh>
    <rPh sb="9" eb="11">
      <t>キキン</t>
    </rPh>
    <phoneticPr fontId="5"/>
  </si>
  <si>
    <t>公共施設等整備基金</t>
    <rPh sb="0" eb="2">
      <t>コウキョウ</t>
    </rPh>
    <rPh sb="2" eb="4">
      <t>シセツ</t>
    </rPh>
    <rPh sb="4" eb="5">
      <t>トウ</t>
    </rPh>
    <rPh sb="5" eb="7">
      <t>セイビ</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</si>
  <si>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</si>
  <si>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</si>
  <si>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</si>
  <si>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よりもやや低い水準となっている。これは、公共施設等総合管理計画に基づき、公共施設等の延べ床面積を12％削減するという目標を設定し、公共施設等の集約化・複合化を積極的に進めてきたことや、老朽化した施設の除却が進んだためであると考えられる。その一方で、これらの公共施設管理に係る防災・減災・国土強靭化緊急対策事業債の活用により地方債は増加傾向であるものの、プライマリーバランスを考慮した地方債発行額のコントロールに取り組むことで、類似団体よりも高い水準となる将来負担比率については、対前年度比で2.5％改善している。
　今後、公共施設マネジメントの推進により、公共施設等の維持管理に要する経費が減少するものの、将来負担比率は同水準を維持すると予測されることから、事業の「選択と集中」や創意工夫により歳出の抑制を図るとともに、財政措置のある地方債の活用や、新発債の発行額を償還額以下に抑制するなどにより、持続可能な財政の健全化に努める。</t>
    <rPh sb="266" eb="268">
      <t>カイゼン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</si>
  <si>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</si>
  <si>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</si>
  <si>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</si>
  <si>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</si>
  <si>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</si>
  <si>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</si>
  <si>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を上回る状況が続いており、実質公債費比率については、元利償還金の増加を要因として悪化。また、将来負担比率については、充当可能財源の増加を主な要因としてやや改善している。
　いずれの数値についても、事業の「選択と集中」や創意工夫により歳出の抑制を図るとともに、財政措置のある地方債の活用や、新発債の発行額を償還額以下に抑制するなどにより、持続可能な財政の健全化に努める。</t>
    <rPh sb="51" eb="53">
      <t>ガンリ</t>
    </rPh>
    <rPh sb="53" eb="56">
      <t>ショウカンキン</t>
    </rPh>
    <rPh sb="57" eb="59">
      <t>ゾウカ</t>
    </rPh>
    <rPh sb="90" eb="92">
      <t>ゾウカ</t>
    </rPh>
    <rPh sb="102" eb="104">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</si>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</sst>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8239516-1BA9-4AD3-A54D-5CB7A9B542F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624A-4150-91EC-2E5EBC3C0B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57574</c:v>
                </c:pt>
                <c:pt idx="1">
                  <c:v>48343</c:v>
                </c:pt>
                <c:pt idx="2">
                  <c:v>49180</c:v>
                </c:pt>
                <c:pt idx="3">
                  <c:v>43139</c:v>
                </c:pt>
                <c:pt idx="4">
                  <c:v>60990</c:v>
                </c:pt>
              </c:numCache>
            </c:numRef>
          </c:val>
          <c:smooth val="0"/>
          <c:extLst>
            <c:ext xmlns:c16="http://schemas.microsoft.com/office/drawing/2014/chart" uri="{C3380CC4-5D6E-409C-BE32-E72D297353CC}">
              <c16:uniqueId val="{00000001-624A-4150-91EC-2E5EBC3C0B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0.67</c:v>
                </c:pt>
                <c:pt idx="1">
                  <c:v>0.44</c:v>
                </c:pt>
                <c:pt idx="2">
                  <c:v>0.19</c:v>
                </c:pt>
                <c:pt idx="3">
                  <c:v>0.39</c:v>
                </c:pt>
                <c:pt idx="4">
                  <c:v>1.55</c:v>
                </c:pt>
              </c:numCache>
            </c:numRef>
          </c:val>
          <c:extLst>
            <c:ext xmlns:c16="http://schemas.microsoft.com/office/drawing/2014/chart" uri="{C3380CC4-5D6E-409C-BE32-E72D297353CC}">
              <c16:uniqueId val="{00000000-5236-4972-AE68-BDFC7A01F4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17.04</c:v>
                </c:pt>
                <c:pt idx="1">
                  <c:v>14.95</c:v>
                </c:pt>
                <c:pt idx="2">
                  <c:v>15.11</c:v>
                </c:pt>
                <c:pt idx="3">
                  <c:v>15.17</c:v>
                </c:pt>
                <c:pt idx="4">
                  <c:v>15.04</c:v>
                </c:pt>
              </c:numCache>
            </c:numRef>
          </c:val>
          <c:extLst>
            <c:ext xmlns:c16="http://schemas.microsoft.com/office/drawing/2014/chart" uri="{C3380CC4-5D6E-409C-BE32-E72D297353CC}">
              <c16:uniqueId val="{00000001-5236-4972-AE68-BDFC7A01F4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-1.08</c:v>
                </c:pt>
                <c:pt idx="1">
                  <c:v>-2.4300000000000002</c:v>
                </c:pt>
                <c:pt idx="2">
                  <c:v>-0.01</c:v>
                </c:pt>
                <c:pt idx="3">
                  <c:v>0.11</c:v>
                </c:pt>
                <c:pt idx="4">
                  <c:v>1.39</c:v>
                </c:pt>
              </c:numCache>
            </c:numRef>
          </c:val>
          <c:smooth val="0"/>
          <c:extLst>
            <c:ext xmlns:c16="http://schemas.microsoft.com/office/drawing/2014/chart" uri="{C3380CC4-5D6E-409C-BE32-E72D297353CC}">
              <c16:uniqueId val="{00000002-5236-4972-AE68-BDFC7A01F4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0.06</c:v>
                </c:pt>
                <c:pt idx="4">
                  <c:v>#N/A</c:v>
                </c:pt>
                <c:pt idx="5">
                  <c:v>0.01</c:v>
                </c:pt>
                <c:pt idx="6">
                  <c:v>#N/A</c:v>
                </c:pt>
                <c:pt idx="7">
                  <c:v>0.01</c:v>
                </c:pt>
                <c:pt idx="8">
                  <c:v>#N/A</c:v>
                </c:pt>
                <c:pt idx="9">
                  <c:v>0.01</c:v>
                </c:pt>
              </c:numCache>
            </c:numRef>
          </c:val>
          <c:extLst>
            <c:ext xmlns:c16="http://schemas.microsoft.com/office/drawing/2014/chart" uri="{C3380CC4-5D6E-409C-BE32-E72D297353CC}">
              <c16:uniqueId val="{00000000-0306-42AF-A0F4-21B9C8AE76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06-42AF-A0F4-21B9C8AE763E}"/>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0.01</c:v>
                </c:pt>
                <c:pt idx="4">
                  <c:v>#N/A</c:v>
                </c:pt>
                <c:pt idx="5">
                  <c:v>0.03</c:v>
                </c:pt>
                <c:pt idx="6">
                  <c:v>#N/A</c:v>
                </c:pt>
                <c:pt idx="7">
                  <c:v>0.02</c:v>
                </c:pt>
                <c:pt idx="8">
                  <c:v>#N/A</c:v>
                </c:pt>
                <c:pt idx="9">
                  <c:v>0.02</c:v>
                </c:pt>
              </c:numCache>
            </c:numRef>
          </c:val>
          <c:extLst>
            <c:ext xmlns:c16="http://schemas.microsoft.com/office/drawing/2014/chart" uri="{C3380CC4-5D6E-409C-BE32-E72D297353CC}">
              <c16:uniqueId val="{00000002-0306-42AF-A0F4-21B9C8AE763E}"/>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0.09</c:v>
                </c:pt>
                <c:pt idx="4">
                  <c:v>#N/A</c:v>
                </c:pt>
                <c:pt idx="5">
                  <c:v>0.09</c:v>
                </c:pt>
                <c:pt idx="6">
                  <c:v>#N/A</c:v>
                </c:pt>
                <c:pt idx="7">
                  <c:v>0.1</c:v>
                </c:pt>
                <c:pt idx="8">
                  <c:v>#N/A</c:v>
                </c:pt>
                <c:pt idx="9">
                  <c:v>7.0000000000000007E-2</c:v>
                </c:pt>
              </c:numCache>
            </c:numRef>
          </c:val>
          <c:extLst>
            <c:ext xmlns:c16="http://schemas.microsoft.com/office/drawing/2014/chart" uri="{C3380CC4-5D6E-409C-BE32-E72D297353CC}">
              <c16:uniqueId val="{00000003-0306-42AF-A0F4-21B9C8AE763E}"/>
            </c:ext>
          </c:extLst>
        </c:ser>
        <c:ser>
          <c:idx val="4"/>
          <c:order val="4"/>
          <c:tx>
            <c:strRef>
              <c:f>データシート!$A$31</c:f>
              <c:strCache>
                <c:ptCount val="1"/>
                <c:pt idx="0">
                  <c:v>介護保険事業会計（保険事業勘定）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1.06</c:v>
                </c:pt>
                <c:pt idx="2">
                  <c:v>#N/A</c:v>
                </c:pt>
                <c:pt idx="3">
                  <c:v>1.37</c:v>
                </c:pt>
                <c:pt idx="4">
                  <c:v>#N/A</c:v>
                </c:pt>
                <c:pt idx="5">
                  <c:v>0.48</c:v>
                </c:pt>
                <c:pt idx="6">
                  <c:v>#N/A</c:v>
                </c:pt>
                <c:pt idx="7">
                  <c:v>0.19</c:v>
                </c:pt>
                <c:pt idx="8">
                  <c:v>#N/A</c:v>
                </c:pt>
                <c:pt idx="9">
                  <c:v>0.36</c:v>
                </c:pt>
              </c:numCache>
            </c:numRef>
          </c:val>
          <c:extLst>
            <c:ext xmlns:c16="http://schemas.microsoft.com/office/drawing/2014/chart" uri="{C3380CC4-5D6E-409C-BE32-E72D297353CC}">
              <c16:uniqueId val="{00000004-0306-42AF-A0F4-21B9C8AE763E}"/>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0.74</c:v>
                </c:pt>
                <c:pt idx="2">
                  <c:v>#N/A</c:v>
                </c:pt>
                <c:pt idx="3">
                  <c:v>1.69</c:v>
                </c:pt>
                <c:pt idx="4">
                  <c:v>#N/A</c:v>
                </c:pt>
                <c:pt idx="5">
                  <c:v>0.56000000000000005</c:v>
                </c:pt>
                <c:pt idx="6">
                  <c:v>#N/A</c:v>
                </c:pt>
                <c:pt idx="7">
                  <c:v>0.4</c:v>
                </c:pt>
                <c:pt idx="8">
                  <c:v>#N/A</c:v>
                </c:pt>
                <c:pt idx="9">
                  <c:v>0.79</c:v>
                </c:pt>
              </c:numCache>
            </c:numRef>
          </c:val>
          <c:extLst>
            <c:ext xmlns:c16="http://schemas.microsoft.com/office/drawing/2014/chart" uri="{C3380CC4-5D6E-409C-BE32-E72D297353CC}">
              <c16:uniqueId val="{00000005-0306-42AF-A0F4-21B9C8AE763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0.66</c:v>
                </c:pt>
                <c:pt idx="2">
                  <c:v>#N/A</c:v>
                </c:pt>
                <c:pt idx="3">
                  <c:v>0.43</c:v>
                </c:pt>
                <c:pt idx="4">
                  <c:v>#N/A</c:v>
                </c:pt>
                <c:pt idx="5">
                  <c:v>0.19</c:v>
                </c:pt>
                <c:pt idx="6">
                  <c:v>#N/A</c:v>
                </c:pt>
                <c:pt idx="7">
                  <c:v>0.39</c:v>
                </c:pt>
                <c:pt idx="8">
                  <c:v>#N/A</c:v>
                </c:pt>
                <c:pt idx="9">
                  <c:v>1.54</c:v>
                </c:pt>
              </c:numCache>
            </c:numRef>
          </c:val>
          <c:extLst>
            <c:ext xmlns:c16="http://schemas.microsoft.com/office/drawing/2014/chart" uri="{C3380CC4-5D6E-409C-BE32-E72D297353CC}">
              <c16:uniqueId val="{00000006-0306-42AF-A0F4-21B9C8AE763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0.24</c:v>
                </c:pt>
                <c:pt idx="4">
                  <c:v>#N/A</c:v>
                </c:pt>
                <c:pt idx="5">
                  <c:v>0.95</c:v>
                </c:pt>
                <c:pt idx="6">
                  <c:v>#N/A</c:v>
                </c:pt>
                <c:pt idx="7">
                  <c:v>1.3</c:v>
                </c:pt>
                <c:pt idx="8">
                  <c:v>#N/A</c:v>
                </c:pt>
                <c:pt idx="9">
                  <c:v>1.86</c:v>
                </c:pt>
              </c:numCache>
            </c:numRef>
          </c:val>
          <c:extLst>
            <c:ext xmlns:c16="http://schemas.microsoft.com/office/drawing/2014/chart" uri="{C3380CC4-5D6E-409C-BE32-E72D297353CC}">
              <c16:uniqueId val="{00000007-0306-42AF-A0F4-21B9C8AE763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2.13</c:v>
                </c:pt>
                <c:pt idx="2">
                  <c:v>#N/A</c:v>
                </c:pt>
                <c:pt idx="3">
                  <c:v>2.4</c:v>
                </c:pt>
                <c:pt idx="4">
                  <c:v>#N/A</c:v>
                </c:pt>
                <c:pt idx="5">
                  <c:v>2.6</c:v>
                </c:pt>
                <c:pt idx="6">
                  <c:v>#N/A</c:v>
                </c:pt>
                <c:pt idx="7">
                  <c:v>3.12</c:v>
                </c:pt>
                <c:pt idx="8">
                  <c:v>#N/A</c:v>
                </c:pt>
                <c:pt idx="9">
                  <c:v>3.35</c:v>
                </c:pt>
              </c:numCache>
            </c:numRef>
          </c:val>
          <c:extLst>
            <c:ext xmlns:c16="http://schemas.microsoft.com/office/drawing/2014/chart" uri="{C3380CC4-5D6E-409C-BE32-E72D297353CC}">
              <c16:uniqueId val="{00000008-0306-42AF-A0F4-21B9C8AE763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2.4300000000000002</c:v>
                </c:pt>
                <c:pt idx="2">
                  <c:v>#N/A</c:v>
                </c:pt>
                <c:pt idx="3">
                  <c:v>4.24</c:v>
                </c:pt>
                <c:pt idx="4">
                  <c:v>#N/A</c:v>
                </c:pt>
                <c:pt idx="5">
                  <c:v>3.46</c:v>
                </c:pt>
                <c:pt idx="6">
                  <c:v>#N/A</c:v>
                </c:pt>
                <c:pt idx="7">
                  <c:v>4.3899999999999997</c:v>
                </c:pt>
                <c:pt idx="8">
                  <c:v>#N/A</c:v>
                </c:pt>
                <c:pt idx="9">
                  <c:v>4.62</c:v>
                </c:pt>
              </c:numCache>
            </c:numRef>
          </c:val>
          <c:extLst>
            <c:ext xmlns:c16="http://schemas.microsoft.com/office/drawing/2014/chart" uri="{C3380CC4-5D6E-409C-BE32-E72D297353CC}">
              <c16:uniqueId val="{00000009-0306-42AF-A0F4-21B9C8AE76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3009</c:v>
                </c:pt>
                <c:pt idx="5">
                  <c:v>3051</c:v>
                </c:pt>
                <c:pt idx="8">
                  <c:v>3113</c:v>
                </c:pt>
                <c:pt idx="11">
                  <c:v>3008</c:v>
                </c:pt>
                <c:pt idx="14">
                  <c:v>2999</c:v>
                </c:pt>
              </c:numCache>
            </c:numRef>
          </c:val>
          <c:extLst>
            <c:ext xmlns:c16="http://schemas.microsoft.com/office/drawing/2014/chart" uri="{C3380CC4-5D6E-409C-BE32-E72D297353CC}">
              <c16:uniqueId val="{00000000-2D9D-4AF5-A078-81CE1FEA5F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9D-4AF5-A078-81CE1FEA5F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0</c:v>
                </c:pt>
                <c:pt idx="6">
                  <c:v>2</c:v>
                </c:pt>
                <c:pt idx="9">
                  <c:v>9</c:v>
                </c:pt>
                <c:pt idx="12">
                  <c:v>1</c:v>
                </c:pt>
              </c:numCache>
            </c:numRef>
          </c:val>
          <c:extLst>
            <c:ext xmlns:c16="http://schemas.microsoft.com/office/drawing/2014/chart" uri="{C3380CC4-5D6E-409C-BE32-E72D297353CC}">
              <c16:uniqueId val="{00000002-2D9D-4AF5-A078-81CE1FEA5F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9D-4AF5-A078-81CE1FEA5F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1371</c:v>
                </c:pt>
                <c:pt idx="3">
                  <c:v>1480</c:v>
                </c:pt>
                <c:pt idx="6">
                  <c:v>1553</c:v>
                </c:pt>
                <c:pt idx="9">
                  <c:v>1547</c:v>
                </c:pt>
                <c:pt idx="12">
                  <c:v>1524</c:v>
                </c:pt>
              </c:numCache>
            </c:numRef>
          </c:val>
          <c:extLst>
            <c:ext xmlns:c16="http://schemas.microsoft.com/office/drawing/2014/chart" uri="{C3380CC4-5D6E-409C-BE32-E72D297353CC}">
              <c16:uniqueId val="{00000004-2D9D-4AF5-A078-81CE1FEA5F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9D-4AF5-A078-81CE1FEA5F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9D-4AF5-A078-81CE1FEA5F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3347</c:v>
                </c:pt>
                <c:pt idx="3">
                  <c:v>3434</c:v>
                </c:pt>
                <c:pt idx="6">
                  <c:v>3476</c:v>
                </c:pt>
                <c:pt idx="9">
                  <c:v>3505</c:v>
                </c:pt>
                <c:pt idx="12">
                  <c:v>3604</c:v>
                </c:pt>
              </c:numCache>
            </c:numRef>
          </c:val>
          <c:extLst>
            <c:ext xmlns:c16="http://schemas.microsoft.com/office/drawing/2014/chart" uri="{C3380CC4-5D6E-409C-BE32-E72D297353CC}">
              <c16:uniqueId val="{00000007-2D9D-4AF5-A078-81CE1FEA5F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1717</c:v>
                </c:pt>
                <c:pt idx="2">
                  <c:v>#N/A</c:v>
                </c:pt>
                <c:pt idx="3">
                  <c:v>#N/A</c:v>
                </c:pt>
                <c:pt idx="4">
                  <c:v>1863</c:v>
                </c:pt>
                <c:pt idx="5">
                  <c:v>#N/A</c:v>
                </c:pt>
                <c:pt idx="6">
                  <c:v>#N/A</c:v>
                </c:pt>
                <c:pt idx="7">
                  <c:v>1918</c:v>
                </c:pt>
                <c:pt idx="8">
                  <c:v>#N/A</c:v>
                </c:pt>
                <c:pt idx="9">
                  <c:v>#N/A</c:v>
                </c:pt>
                <c:pt idx="10">
                  <c:v>2053</c:v>
                </c:pt>
                <c:pt idx="11">
                  <c:v>#N/A</c:v>
                </c:pt>
                <c:pt idx="12">
                  <c:v>#N/A</c:v>
                </c:pt>
                <c:pt idx="13">
                  <c:v>2130</c:v>
                </c:pt>
                <c:pt idx="14">
                  <c:v>#N/A</c:v>
                </c:pt>
              </c:numCache>
            </c:numRef>
          </c:val>
          <c:smooth val="0"/>
          <c:extLst>
            <c:ext xmlns:c16="http://schemas.microsoft.com/office/drawing/2014/chart" uri="{C3380CC4-5D6E-409C-BE32-E72D297353CC}">
              <c16:uniqueId val="{00000008-2D9D-4AF5-A078-81CE1FEA5F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37678</c:v>
                </c:pt>
                <c:pt idx="5">
                  <c:v>37360</c:v>
                </c:pt>
                <c:pt idx="8">
                  <c:v>37313</c:v>
                </c:pt>
                <c:pt idx="11">
                  <c:v>37243</c:v>
                </c:pt>
                <c:pt idx="14">
                  <c:v>36844</c:v>
                </c:pt>
              </c:numCache>
            </c:numRef>
          </c:val>
          <c:extLst>
            <c:ext xmlns:c16="http://schemas.microsoft.com/office/drawing/2014/chart" uri="{C3380CC4-5D6E-409C-BE32-E72D297353CC}">
              <c16:uniqueId val="{00000000-F69B-466E-97F6-D4E52336B7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692</c:v>
                </c:pt>
                <c:pt idx="5">
                  <c:v>845</c:v>
                </c:pt>
                <c:pt idx="8">
                  <c:v>949</c:v>
                </c:pt>
                <c:pt idx="11">
                  <c:v>944</c:v>
                </c:pt>
                <c:pt idx="14">
                  <c:v>740</c:v>
                </c:pt>
              </c:numCache>
            </c:numRef>
          </c:val>
          <c:extLst>
            <c:ext xmlns:c16="http://schemas.microsoft.com/office/drawing/2014/chart" uri="{C3380CC4-5D6E-409C-BE32-E72D297353CC}">
              <c16:uniqueId val="{00000001-F69B-466E-97F6-D4E52336B7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11204</c:v>
                </c:pt>
                <c:pt idx="5">
                  <c:v>10266</c:v>
                </c:pt>
                <c:pt idx="8">
                  <c:v>10174</c:v>
                </c:pt>
                <c:pt idx="11">
                  <c:v>9385</c:v>
                </c:pt>
                <c:pt idx="14">
                  <c:v>9918</c:v>
                </c:pt>
              </c:numCache>
            </c:numRef>
          </c:val>
          <c:extLst>
            <c:ext xmlns:c16="http://schemas.microsoft.com/office/drawing/2014/chart" uri="{C3380CC4-5D6E-409C-BE32-E72D297353CC}">
              <c16:uniqueId val="{00000002-F69B-466E-97F6-D4E52336B7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9B-466E-97F6-D4E52336B7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9B-466E-97F6-D4E52336B7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48</c:v>
                </c:pt>
                <c:pt idx="3">
                  <c:v>0</c:v>
                </c:pt>
                <c:pt idx="6">
                  <c:v>10</c:v>
                </c:pt>
                <c:pt idx="9">
                  <c:v>49</c:v>
                </c:pt>
                <c:pt idx="12">
                  <c:v>4</c:v>
                </c:pt>
              </c:numCache>
            </c:numRef>
          </c:val>
          <c:extLst>
            <c:ext xmlns:c16="http://schemas.microsoft.com/office/drawing/2014/chart" uri="{C3380CC4-5D6E-409C-BE32-E72D297353CC}">
              <c16:uniqueId val="{00000005-F69B-466E-97F6-D4E52336B7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6433</c:v>
                </c:pt>
                <c:pt idx="3">
                  <c:v>6238</c:v>
                </c:pt>
                <c:pt idx="6">
                  <c:v>5923</c:v>
                </c:pt>
                <c:pt idx="9">
                  <c:v>5718</c:v>
                </c:pt>
                <c:pt idx="12">
                  <c:v>5591</c:v>
                </c:pt>
              </c:numCache>
            </c:numRef>
          </c:val>
          <c:extLst>
            <c:ext xmlns:c16="http://schemas.microsoft.com/office/drawing/2014/chart" uri="{C3380CC4-5D6E-409C-BE32-E72D297353CC}">
              <c16:uniqueId val="{00000006-F69B-466E-97F6-D4E52336B7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c:v>
                </c:pt>
                <c:pt idx="3">
                  <c:v>2</c:v>
                </c:pt>
                <c:pt idx="6">
                  <c:v>1</c:v>
                </c:pt>
                <c:pt idx="9">
                  <c:v>0</c:v>
                </c:pt>
                <c:pt idx="12">
                  <c:v>0</c:v>
                </c:pt>
              </c:numCache>
            </c:numRef>
          </c:val>
          <c:extLst>
            <c:ext xmlns:c16="http://schemas.microsoft.com/office/drawing/2014/chart" uri="{C3380CC4-5D6E-409C-BE32-E72D297353CC}">
              <c16:uniqueId val="{00000007-F69B-466E-97F6-D4E52336B7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23720</c:v>
                </c:pt>
                <c:pt idx="3">
                  <c:v>23517</c:v>
                </c:pt>
                <c:pt idx="6">
                  <c:v>22172</c:v>
                </c:pt>
                <c:pt idx="9">
                  <c:v>22280</c:v>
                </c:pt>
                <c:pt idx="12">
                  <c:v>21864</c:v>
                </c:pt>
              </c:numCache>
            </c:numRef>
          </c:val>
          <c:extLst>
            <c:ext xmlns:c16="http://schemas.microsoft.com/office/drawing/2014/chart" uri="{C3380CC4-5D6E-409C-BE32-E72D297353CC}">
              <c16:uniqueId val="{00000008-F69B-466E-97F6-D4E52336B7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381</c:v>
                </c:pt>
                <c:pt idx="3">
                  <c:v>428</c:v>
                </c:pt>
                <c:pt idx="6">
                  <c:v>477</c:v>
                </c:pt>
                <c:pt idx="9">
                  <c:v>564</c:v>
                </c:pt>
                <c:pt idx="12">
                  <c:v>958</c:v>
                </c:pt>
              </c:numCache>
            </c:numRef>
          </c:val>
          <c:extLst>
            <c:ext xmlns:c16="http://schemas.microsoft.com/office/drawing/2014/chart" uri="{C3380CC4-5D6E-409C-BE32-E72D297353CC}">
              <c16:uniqueId val="{00000009-F69B-466E-97F6-D4E52336B7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36173</c:v>
                </c:pt>
                <c:pt idx="3">
                  <c:v>36602</c:v>
                </c:pt>
                <c:pt idx="6">
                  <c:v>37238</c:v>
                </c:pt>
                <c:pt idx="9">
                  <c:v>36904</c:v>
                </c:pt>
                <c:pt idx="12">
                  <c:v>37133</c:v>
                </c:pt>
              </c:numCache>
            </c:numRef>
          </c:val>
          <c:extLst>
            <c:ext xmlns:c16="http://schemas.microsoft.com/office/drawing/2014/chart" uri="{C3380CC4-5D6E-409C-BE32-E72D297353CC}">
              <c16:uniqueId val="{0000000A-F69B-466E-97F6-D4E52336B7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17183</c:v>
                </c:pt>
                <c:pt idx="2">
                  <c:v>#N/A</c:v>
                </c:pt>
                <c:pt idx="3">
                  <c:v>#N/A</c:v>
                </c:pt>
                <c:pt idx="4">
                  <c:v>18316</c:v>
                </c:pt>
                <c:pt idx="5">
                  <c:v>#N/A</c:v>
                </c:pt>
                <c:pt idx="6">
                  <c:v>#N/A</c:v>
                </c:pt>
                <c:pt idx="7">
                  <c:v>17385</c:v>
                </c:pt>
                <c:pt idx="8">
                  <c:v>#N/A</c:v>
                </c:pt>
                <c:pt idx="9">
                  <c:v>#N/A</c:v>
                </c:pt>
                <c:pt idx="10">
                  <c:v>17943</c:v>
                </c:pt>
                <c:pt idx="11">
                  <c:v>#N/A</c:v>
                </c:pt>
                <c:pt idx="12">
                  <c:v>#N/A</c:v>
                </c:pt>
                <c:pt idx="13">
                  <c:v>18048</c:v>
                </c:pt>
                <c:pt idx="14">
                  <c:v>#N/A</c:v>
                </c:pt>
              </c:numCache>
            </c:numRef>
          </c:val>
          <c:smooth val="0"/>
          <c:extLst>
            <c:ext xmlns:c16="http://schemas.microsoft.com/office/drawing/2014/chart" uri="{C3380CC4-5D6E-409C-BE32-E72D297353CC}">
              <c16:uniqueId val="{0000000B-F69B-466E-97F6-D4E52336B7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2913</c:v>
                </c:pt>
                <c:pt idx="1">
                  <c:v>2898</c:v>
                </c:pt>
                <c:pt idx="2">
                  <c:v>2942</c:v>
                </c:pt>
              </c:numCache>
            </c:numRef>
          </c:val>
          <c:extLst>
            <c:ext xmlns:c16="http://schemas.microsoft.com/office/drawing/2014/chart" uri="{C3380CC4-5D6E-409C-BE32-E72D297353CC}">
              <c16:uniqueId val="{00000000-9E17-4037-9897-9846F6939C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486</c:v>
                </c:pt>
                <c:pt idx="1">
                  <c:v>487</c:v>
                </c:pt>
                <c:pt idx="2">
                  <c:v>488</c:v>
                </c:pt>
              </c:numCache>
            </c:numRef>
          </c:val>
          <c:extLst>
            <c:ext xmlns:c16="http://schemas.microsoft.com/office/drawing/2014/chart" uri="{C3380CC4-5D6E-409C-BE32-E72D297353CC}">
              <c16:uniqueId val="{00000001-9E17-4037-9897-9846F6939C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4135</c:v>
                </c:pt>
                <c:pt idx="1">
                  <c:v>3815</c:v>
                </c:pt>
                <c:pt idx="2">
                  <c:v>4223</c:v>
                </c:pt>
              </c:numCache>
            </c:numRef>
          </c:val>
          <c:extLst>
            <c:ext xmlns:c16="http://schemas.microsoft.com/office/drawing/2014/chart" uri="{C3380CC4-5D6E-409C-BE32-E72D297353CC}">
              <c16:uniqueId val="{00000002-9E17-4037-9897-9846F6939C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{323ACA98-391C-495F-9BB0-95BA3178222E}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E7F-4906-AF6A-F34593214D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{D3F73393-DA4F-4CDC-A242-1B0445E337D2}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7F-4906-AF6A-F34593214D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{40CAE719-2623-4AA4-BF42-720B1551B6C2}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7F-4906-AF6A-F34593214D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{E50E9E1E-2E7A-428B-98FB-CE83F2D91D89}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7F-4906-AF6A-F34593214D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{470DD5E6-6301-4DC5-B469-72C8183DB186}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7F-4906-AF6A-F34593214D68}"/>
                </c:ext>
              </c:extLst>
            </c:dLbl>
            <c:dLbl>
              <c:idx val="8"/>
              <c:layout>
                <c:manualLayout>
                  <c:x val="-3.429604780527965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{6F5BD761-C739-4EF9-A6D2-4951D78D1771}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E7F-4906-AF6A-F34593214D6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{412859D2-147D-42DA-9FA0-261484C66B04}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E7F-4906-AF6A-F34593214D6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{33284D85-5116-417A-A776-7948DE3F5A9A}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E7F-4906-AF6A-F34593214D68}"/>
                </c:ext>
              </c:extLst>
            </c:dLbl>
            <c:dLbl>
              <c:idx val="32"/>
              <c:layout>
                <c:manualLayout>
                  <c:x val="-2.9864903314527083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{72E26D93-E21A-43D4-9A32-3EC861F643F0}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E7F-4906-AF6A-F34593214D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48.4</c:v>
                </c:pt>
                <c:pt idx="8">
                  <c:v>53.8</c:v>
                </c:pt>
                <c:pt idx="16">
                  <c:v>55.8</c:v>
                </c:pt>
                <c:pt idx="24">
                  <c:v>57.9</c:v>
                </c:pt>
                <c:pt idx="32">
                  <c:v>53</c:v>
                </c:pt>
              </c:numCache>
            </c:numRef>
          </c:xVal>
          <c:yVal>
            <c:numRef>
              <c:f>公会計指標分析・財政指標組合せ分析表!$BP$51:$DC$51</c:f>
              <c:numCache>
                <c:formatCode>#,##0.0;"▲ "#,##0.0</c:formatCode>
                <c:ptCount val="40"/>
                <c:pt idx="0">
                  <c:v>105.1</c:v>
                </c:pt>
                <c:pt idx="8">
                  <c:v>113</c:v>
                </c:pt>
                <c:pt idx="16">
                  <c:v>107.2</c:v>
                </c:pt>
                <c:pt idx="24">
                  <c:v>111.1</c:v>
                </c:pt>
                <c:pt idx="32">
                  <c:v>108.6</c:v>
                </c:pt>
              </c:numCache>
            </c:numRef>
          </c:yVal>
          <c:smooth val="0"/>
          <c:extLst>
            <c:ext xmlns:c16="http://schemas.microsoft.com/office/drawing/2014/chart" uri="{C3380CC4-5D6E-409C-BE32-E72D297353CC}">
              <c16:uniqueId val="{00000009-2E7F-4906-AF6A-F34593214D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{DB082C64-0A5D-4CE1-9F39-163A5B40FCB5}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E7F-4906-AF6A-F34593214D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{40D27F01-58BC-4019-B328-77A66A420A52}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7F-4906-AF6A-F34593214D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{B59A716E-2BDE-4DA6-8F02-06A9646E1DBB}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7F-4906-AF6A-F34593214D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{FF0CD669-030E-4D1B-8E2A-407A61032C61}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7F-4906-AF6A-F34593214D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{50D2DAD5-8C02-4BEF-96C4-6E14782EEB3B}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7F-4906-AF6A-F34593214D6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{F2F62EF2-8DE5-449D-BFF4-2B6ACE975568}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E7F-4906-AF6A-F34593214D6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{65B8F3BA-EA73-43CC-BF3A-E25387C9359F}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E7F-4906-AF6A-F34593214D6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{1A595FBA-F0E5-4AC1-9C71-F86A28623089}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E7F-4906-AF6A-F34593214D6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{6F4C79DD-852B-4629-BA07-62F0059A3E9E}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E7F-4906-AF6A-F34593214D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2E7F-4906-AF6A-F34593214D6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{BBA66FFE-B97A-4DCB-ABAE-2F6E53112D75}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FBC-456D-8899-EA71217C51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{16A64A48-7E5A-4132-8942-D4C81D4048DB}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BC-456D-8899-EA71217C51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{EEC0C5EB-6F76-4530-A453-3435D5C94DCA}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BC-456D-8899-EA71217C51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{6BB1456A-BFAF-4F94-9C21-AC8CBAF632E4}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BC-456D-8899-EA71217C51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{896F9D86-7B84-4A5F-B254-BCC88427F101}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BC-456D-8899-EA71217C51D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{CDA0C88B-50C8-4EB5-866B-466DBECA9985}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FBC-456D-8899-EA71217C51D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{DA71755F-C059-40BB-A887-871CC6419519}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FBC-456D-8899-EA71217C51D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{A2097F1F-56CD-4881-8258-806AD28D8362}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FBC-456D-8899-EA71217C51D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{BB3B1AC5-79C4-487F-999F-3527B0D313D1}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FBC-456D-8899-EA71217C51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10.6</c:v>
                </c:pt>
                <c:pt idx="16">
                  <c:v>11.2</c:v>
                </c:pt>
                <c:pt idx="24">
                  <c:v>12</c:v>
                </c:pt>
                <c:pt idx="32">
                  <c:v>12.4</c:v>
                </c:pt>
              </c:numCache>
            </c:numRef>
          </c:xVal>
          <c:yVal>
            <c:numRef>
              <c:f>公会計指標分析・財政指標組合せ分析表!$BP$73:$DC$73</c:f>
              <c:numCache>
                <c:formatCode>#,##0.0;"▲ "#,##0.0</c:formatCode>
                <c:ptCount val="40"/>
                <c:pt idx="0">
                  <c:v>105.1</c:v>
                </c:pt>
                <c:pt idx="8">
                  <c:v>113</c:v>
                </c:pt>
                <c:pt idx="16">
                  <c:v>107.2</c:v>
                </c:pt>
                <c:pt idx="24">
                  <c:v>111.1</c:v>
                </c:pt>
                <c:pt idx="32">
                  <c:v>108.6</c:v>
                </c:pt>
              </c:numCache>
            </c:numRef>
          </c:yVal>
          <c:smooth val="0"/>
          <c:extLst>
            <c:ext xmlns:c16="http://schemas.microsoft.com/office/drawing/2014/chart" uri="{C3380CC4-5D6E-409C-BE32-E72D297353CC}">
              <c16:uniqueId val="{00000009-CFBC-456D-8899-EA71217C51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{7543213B-0822-4876-814D-82575EEC7658}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FBC-456D-8899-EA71217C51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{4223DA56-E253-439E-81BF-EBBC2F3C8F9A}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BC-456D-8899-EA71217C51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{93081D80-C23C-49BA-9413-19AF600C76AD}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BC-456D-8899-EA71217C51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{2EC2F314-8B2E-40BD-B28B-5E7300691BFF}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BC-456D-8899-EA71217C51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{C0E73309-D34D-4B92-84DD-0A02E9872F2D}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BC-456D-8899-EA71217C51D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{F7E0D91D-E653-4034-85C7-0F8BDF2B69D9}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FBC-456D-8899-EA71217C51D6}"/>
                </c:ext>
              </c:extLst>
            </c:dLbl>
            <c:dLbl>
              <c:idx val="16"/>
              <c:layout>
                <c:manualLayout>
                  <c:x val="-3.9799388778614025E-2"/>
                  <c:y val="-8.071712787184388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{378EAD85-E216-4047-8915-8BCC82081101}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FBC-456D-8899-EA71217C51D6}"/>
                </c:ext>
              </c:extLst>
            </c:dLbl>
            <c:dLbl>
              <c:idx val="24"/>
              <c:layout>
                <c:manualLayout>
                  <c:x val="-2.3468945565572323E-2"/>
                  <c:y val="-3.028960063894483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{D17EE318-2EC5-4FC7-A0EA-1DA3F7A904B3}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FBC-456D-8899-EA71217C51D6}"/>
                </c:ext>
              </c:extLst>
            </c:dLbl>
            <c:dLbl>
              <c:idx val="32"/>
              <c:layout>
                <c:manualLayout>
                  <c:x val="-3.1570342725075584E-2"/>
                  <c:y val="-7.624287026502374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{AD18CE96-2657-4FC2-B68A-8F9D84BCEC66}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FBC-456D-8899-EA71217C51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CFBC-456D-8899-EA71217C51D6}"/>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昨年度に比べ、公営企業繰出金に占める公債費充当額（水道事業会計、下水道事業会計等）が微減となったものの、公債費充当一般財源の増額と、普通交付税における主に事業費補正の減少に伴う算入公債費の</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により分子が大きく増加した。</a:t>
          </a:r>
          <a:endParaRPr lang="ja-JP" altLang="ja-JP" sz="1100">
            <a:effectLst/>
          </a:endParaRPr>
        </a:p>
        <a:p>
          <a:r>
            <a:rPr kumimoji="1" lang="ja-JP" altLang="ja-JP" sz="1100">
              <a:solidFill>
                <a:schemeClr val="dk1"/>
              </a:solidFill>
              <a:effectLst/>
              <a:latin typeface="+mn-lt"/>
              <a:ea typeface="+mn-ea"/>
              <a:cs typeface="+mn-cs"/>
            </a:rPr>
            <a:t>　今後も地方財政措置のある地方債の優先的な活用や事業の精査を行い、良好な比率となるよう財政運営に努める。</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年度は、消費税交付金や普通交付税等の増により標準財政規模が増となったことが主要因となり、将来負担比率は減少した。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将来負担額については、下水道事業の起債残高の減少等により公営企業債等繰入見込額（現在高）が減少したが、地方債残高や債務負担行為に基づく支出予定額が増となっている。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充当可能財源については、充当可能基金が歳出の削減及び歳入の確保の取組により増となったが、基準財政需要額算入見込額、充当可能特定歳入が減となったことにより減少した。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今後は、歳出の抑制などによって基金の取り崩し額を最小限に抑えるとともに、地方財政措置のない地方債の発行を抑制するなど、持続可能な財政運営を図る。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京都府舞鶴市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年度末の基金残高は、普通会計で約</a:t>
          </a:r>
          <a:r>
            <a:rPr kumimoji="1" lang="en-US" altLang="ja-JP" sz="1200">
              <a:solidFill>
                <a:schemeClr val="dk1"/>
              </a:solidFill>
              <a:effectLst/>
              <a:latin typeface="+mn-lt"/>
              <a:ea typeface="+mn-ea"/>
              <a:cs typeface="+mn-cs"/>
            </a:rPr>
            <a:t>7,653</a:t>
          </a:r>
          <a:r>
            <a:rPr kumimoji="1" lang="ja-JP" altLang="ja-JP" sz="1200">
              <a:solidFill>
                <a:schemeClr val="dk1"/>
              </a:solidFill>
              <a:effectLst/>
              <a:latin typeface="+mn-lt"/>
              <a:ea typeface="+mn-ea"/>
              <a:cs typeface="+mn-cs"/>
            </a:rPr>
            <a:t>百万円となっており、前年度から約</a:t>
          </a:r>
          <a:r>
            <a:rPr kumimoji="1" lang="en-US" altLang="ja-JP" sz="1200">
              <a:solidFill>
                <a:schemeClr val="dk1"/>
              </a:solidFill>
              <a:effectLst/>
              <a:latin typeface="+mn-lt"/>
              <a:ea typeface="+mn-ea"/>
              <a:cs typeface="+mn-cs"/>
            </a:rPr>
            <a:t>453</a:t>
          </a:r>
          <a:r>
            <a:rPr kumimoji="1" lang="ja-JP" altLang="ja-JP" sz="1200">
              <a:solidFill>
                <a:schemeClr val="dk1"/>
              </a:solidFill>
              <a:effectLst/>
              <a:latin typeface="+mn-lt"/>
              <a:ea typeface="+mn-ea"/>
              <a:cs typeface="+mn-cs"/>
            </a:rPr>
            <a:t>百万円の増加となっている。</a:t>
          </a:r>
          <a:endParaRPr lang="ja-JP" altLang="ja-JP" sz="1200">
            <a:effectLst/>
          </a:endParaRPr>
        </a:p>
        <a:p>
          <a:r>
            <a:rPr kumimoji="1" lang="ja-JP" altLang="ja-JP" sz="1200">
              <a:solidFill>
                <a:schemeClr val="dk1"/>
              </a:solidFill>
              <a:effectLst/>
              <a:latin typeface="+mn-lt"/>
              <a:ea typeface="+mn-ea"/>
              <a:cs typeface="+mn-cs"/>
            </a:rPr>
            <a:t>　これは、市道管理基金で約</a:t>
          </a:r>
          <a:r>
            <a:rPr kumimoji="1" lang="en-US" altLang="ja-JP" sz="1200">
              <a:solidFill>
                <a:schemeClr val="dk1"/>
              </a:solidFill>
              <a:effectLst/>
              <a:latin typeface="+mn-lt"/>
              <a:ea typeface="+mn-ea"/>
              <a:cs typeface="+mn-cs"/>
            </a:rPr>
            <a:t>12</a:t>
          </a:r>
          <a:r>
            <a:rPr kumimoji="1" lang="ja-JP" altLang="ja-JP" sz="1200">
              <a:solidFill>
                <a:schemeClr val="dk1"/>
              </a:solidFill>
              <a:effectLst/>
              <a:latin typeface="+mn-lt"/>
              <a:ea typeface="+mn-ea"/>
              <a:cs typeface="+mn-cs"/>
            </a:rPr>
            <a:t>百万円、市民福祉ささえあい基金で約</a:t>
          </a:r>
          <a:r>
            <a:rPr kumimoji="1" lang="en-US" altLang="ja-JP" sz="1200">
              <a:solidFill>
                <a:schemeClr val="dk1"/>
              </a:solidFill>
              <a:effectLst/>
              <a:latin typeface="+mn-lt"/>
              <a:ea typeface="+mn-ea"/>
              <a:cs typeface="+mn-cs"/>
            </a:rPr>
            <a:t>9</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など、</a:t>
          </a:r>
          <a:r>
            <a:rPr kumimoji="1" lang="ja-JP" altLang="ja-JP" sz="1200">
              <a:solidFill>
                <a:schemeClr val="dk1"/>
              </a:solidFill>
              <a:effectLst/>
              <a:latin typeface="+mn-lt"/>
              <a:ea typeface="+mn-ea"/>
              <a:cs typeface="+mn-cs"/>
            </a:rPr>
            <a:t>事業進捗による取り崩し</a:t>
          </a:r>
          <a:r>
            <a:rPr kumimoji="1" lang="ja-JP" altLang="en-US" sz="1200">
              <a:solidFill>
                <a:schemeClr val="dk1"/>
              </a:solidFill>
              <a:effectLst/>
              <a:latin typeface="+mn-lt"/>
              <a:ea typeface="+mn-ea"/>
              <a:cs typeface="+mn-cs"/>
            </a:rPr>
            <a:t>により減少した一方で、電源立地地域対策基金で約</a:t>
          </a:r>
          <a:r>
            <a:rPr kumimoji="1" lang="en-US" altLang="ja-JP" sz="1200">
              <a:solidFill>
                <a:schemeClr val="dk1"/>
              </a:solidFill>
              <a:effectLst/>
              <a:latin typeface="+mn-lt"/>
              <a:ea typeface="+mn-ea"/>
              <a:cs typeface="+mn-cs"/>
            </a:rPr>
            <a:t>194</a:t>
          </a:r>
          <a:r>
            <a:rPr kumimoji="1" lang="ja-JP" altLang="en-US" sz="1200">
              <a:solidFill>
                <a:schemeClr val="dk1"/>
              </a:solidFill>
              <a:effectLst/>
              <a:latin typeface="+mn-lt"/>
              <a:ea typeface="+mn-ea"/>
              <a:cs typeface="+mn-cs"/>
            </a:rPr>
            <a:t>百万円、学校給食運営基金で約</a:t>
          </a:r>
          <a:r>
            <a:rPr kumimoji="1" lang="en-US" altLang="ja-JP" sz="1200">
              <a:solidFill>
                <a:schemeClr val="dk1"/>
              </a:solidFill>
              <a:effectLst/>
              <a:latin typeface="+mn-lt"/>
              <a:ea typeface="+mn-ea"/>
              <a:cs typeface="+mn-cs"/>
            </a:rPr>
            <a:t>131</a:t>
          </a:r>
          <a:r>
            <a:rPr kumimoji="1" lang="ja-JP" altLang="en-US" sz="1200">
              <a:solidFill>
                <a:schemeClr val="dk1"/>
              </a:solidFill>
              <a:effectLst/>
              <a:latin typeface="+mn-lt"/>
              <a:ea typeface="+mn-ea"/>
              <a:cs typeface="+mn-cs"/>
            </a:rPr>
            <a:t>百万円などの積立が増加したこと</a:t>
          </a:r>
          <a:r>
            <a:rPr kumimoji="1" lang="ja-JP" altLang="ja-JP" sz="1200">
              <a:solidFill>
                <a:schemeClr val="dk1"/>
              </a:solidFill>
              <a:effectLst/>
              <a:latin typeface="+mn-lt"/>
              <a:ea typeface="+mn-ea"/>
              <a:cs typeface="+mn-cs"/>
            </a:rPr>
            <a:t>が主な要因である。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の公共施設の老朽化対策等の事業に備えるため、令和</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年度は上記のとおり基金を積み立てたことにより、全体では増額となったが、</a:t>
          </a:r>
          <a:r>
            <a:rPr kumimoji="1" lang="ja-JP" altLang="ja-JP" sz="1200">
              <a:solidFill>
                <a:schemeClr val="dk1"/>
              </a:solidFill>
              <a:effectLst/>
              <a:latin typeface="+mn-lt"/>
              <a:ea typeface="+mn-ea"/>
              <a:cs typeface="+mn-cs"/>
            </a:rPr>
            <a:t>引き続き効率的・効果的な歳出の執行に努めるとともに、歳入についても</a:t>
          </a:r>
          <a:r>
            <a:rPr kumimoji="1" lang="ja-JP" altLang="en-US" sz="1200">
              <a:solidFill>
                <a:schemeClr val="dk1"/>
              </a:solidFill>
              <a:effectLst/>
              <a:latin typeface="+mn-lt"/>
              <a:ea typeface="+mn-ea"/>
              <a:cs typeface="+mn-cs"/>
            </a:rPr>
            <a:t>補助金の活用等の</a:t>
          </a:r>
          <a:r>
            <a:rPr kumimoji="1" lang="ja-JP" altLang="ja-JP" sz="1200">
              <a:solidFill>
                <a:schemeClr val="dk1"/>
              </a:solidFill>
              <a:effectLst/>
              <a:latin typeface="+mn-lt"/>
              <a:ea typeface="+mn-ea"/>
              <a:cs typeface="+mn-cs"/>
            </a:rPr>
            <a:t>工夫</a:t>
          </a:r>
          <a:r>
            <a:rPr kumimoji="1" lang="ja-JP" altLang="en-US" sz="1200">
              <a:solidFill>
                <a:schemeClr val="dk1"/>
              </a:solidFill>
              <a:effectLst/>
              <a:latin typeface="+mn-lt"/>
              <a:ea typeface="+mn-ea"/>
              <a:cs typeface="+mn-cs"/>
            </a:rPr>
            <a:t>を行い、市政の安定的な運営のために基金を活用する方針である。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各基金条例に示された基金の設立目的に応じて使用する。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年度は、対前年度比</a:t>
          </a:r>
          <a:r>
            <a:rPr kumimoji="1" lang="en-US" altLang="ja-JP" sz="1200">
              <a:solidFill>
                <a:schemeClr val="dk1"/>
              </a:solidFill>
              <a:effectLst/>
              <a:latin typeface="+mn-lt"/>
              <a:ea typeface="+mn-ea"/>
              <a:cs typeface="+mn-cs"/>
            </a:rPr>
            <a:t>408</a:t>
          </a:r>
          <a:r>
            <a:rPr kumimoji="1" lang="ja-JP" altLang="ja-JP" sz="1200">
              <a:solidFill>
                <a:schemeClr val="dk1"/>
              </a:solidFill>
              <a:effectLst/>
              <a:latin typeface="+mn-lt"/>
              <a:ea typeface="+mn-ea"/>
              <a:cs typeface="+mn-cs"/>
            </a:rPr>
            <a:t>百万の増となったが、主な要因は電源立地地域対策基金約</a:t>
          </a:r>
          <a:r>
            <a:rPr kumimoji="1" lang="en-US" altLang="ja-JP" sz="1200">
              <a:solidFill>
                <a:schemeClr val="dk1"/>
              </a:solidFill>
              <a:effectLst/>
              <a:latin typeface="+mn-lt"/>
              <a:ea typeface="+mn-ea"/>
              <a:cs typeface="+mn-cs"/>
            </a:rPr>
            <a:t>194</a:t>
          </a:r>
          <a:r>
            <a:rPr kumimoji="1" lang="ja-JP" altLang="ja-JP" sz="1200">
              <a:solidFill>
                <a:schemeClr val="dk1"/>
              </a:solidFill>
              <a:effectLst/>
              <a:latin typeface="+mn-lt"/>
              <a:ea typeface="+mn-ea"/>
              <a:cs typeface="+mn-cs"/>
            </a:rPr>
            <a:t>百万、学校給食運営基金約</a:t>
          </a:r>
          <a:r>
            <a:rPr kumimoji="1" lang="en-US" altLang="ja-JP" sz="1200">
              <a:solidFill>
                <a:schemeClr val="dk1"/>
              </a:solidFill>
              <a:effectLst/>
              <a:latin typeface="+mn-lt"/>
              <a:ea typeface="+mn-ea"/>
              <a:cs typeface="+mn-cs"/>
            </a:rPr>
            <a:t>131</a:t>
          </a:r>
          <a:r>
            <a:rPr kumimoji="1" lang="ja-JP" altLang="ja-JP" sz="1200">
              <a:solidFill>
                <a:schemeClr val="dk1"/>
              </a:solidFill>
              <a:effectLst/>
              <a:latin typeface="+mn-lt"/>
              <a:ea typeface="+mn-ea"/>
              <a:cs typeface="+mn-cs"/>
            </a:rPr>
            <a:t>百万円の増加によるものである。それぞれ、今後必要となる公共用施設に係る整備、維持補修、企業導入・産業活性化等に要する経費、給食調理業務に要する経費に対応するために積み立てた</a:t>
          </a:r>
          <a:r>
            <a:rPr kumimoji="1" lang="ja-JP" altLang="en-US" sz="1200">
              <a:solidFill>
                <a:schemeClr val="dk1"/>
              </a:solidFill>
              <a:effectLst/>
              <a:latin typeface="+mn-lt"/>
              <a:ea typeface="+mn-ea"/>
              <a:cs typeface="+mn-cs"/>
            </a:rPr>
            <a:t>ものである</a:t>
          </a:r>
          <a:r>
            <a:rPr kumimoji="1" lang="ja-JP" altLang="ja-JP" sz="1200">
              <a:solidFill>
                <a:schemeClr val="dk1"/>
              </a:solidFill>
              <a:effectLst/>
              <a:latin typeface="+mn-lt"/>
              <a:ea typeface="+mn-ea"/>
              <a:cs typeface="+mn-cs"/>
            </a:rPr>
            <a:t>。</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果実運用型の基金については、引き続きその設立目的に沿って活用し、取崩し型基金は、歳出の抑制、収入の確保に取り組む中で基金の取り崩し額を最小限に抑えるなど、計画的な運用に努め、健全な財政運営に活用す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歳入の根幹をなす市税収入が毎年減少する厳しい財政状況の中、健全な財政状況を堅持するため、継続して歳出の削減及び多様な歳入の確保に取り組んだことにより、財政調整基金の取</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崩</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をせず、前年度決算余剰金の積立額も増額となり、これにより基金残高は増となった。</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近年の実績から、台風が発生した場合、</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億円程度の財政需要が発生する。台風や大雨をはじめとする災害が頻発しており、こうした災害発生時に十分な対応ができるよう財政調整基金の残高を確保することを目指す。</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財政調整積立金と同様に、歳出の節約、歳入の確保を行い、一般財源を確保することで取崩額を令和元年度同様に抑制する</a:t>
          </a:r>
          <a:r>
            <a:rPr kumimoji="1" lang="ja-JP" altLang="en-US" sz="1200">
              <a:solidFill>
                <a:schemeClr val="dk1"/>
              </a:solidFill>
              <a:effectLst/>
              <a:latin typeface="+mn-lt"/>
              <a:ea typeface="+mn-ea"/>
              <a:cs typeface="+mn-cs"/>
            </a:rPr>
            <a:t>ことができたため、残高は</a:t>
          </a:r>
          <a:r>
            <a:rPr kumimoji="1" lang="ja-JP" altLang="ja-JP" sz="1200">
              <a:solidFill>
                <a:schemeClr val="dk1"/>
              </a:solidFill>
              <a:effectLst/>
              <a:latin typeface="+mn-lt"/>
              <a:ea typeface="+mn-ea"/>
              <a:cs typeface="+mn-cs"/>
            </a:rPr>
            <a:t>前年度</a:t>
          </a:r>
          <a:r>
            <a:rPr kumimoji="1" lang="ja-JP" altLang="en-US" sz="1200">
              <a:solidFill>
                <a:schemeClr val="dk1"/>
              </a:solidFill>
              <a:effectLst/>
              <a:latin typeface="+mn-lt"/>
              <a:ea typeface="+mn-ea"/>
              <a:cs typeface="+mn-cs"/>
            </a:rPr>
            <a:t>から微増となった</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建設地方債残高のピークを令和６年度に迎えるため、基金残高を踏まえ計画的な償還及び取崩しを行う。</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AF55111-4924-4BAD-9712-BA79E3F46C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58499E7-DFE8-4038-81F4-2DD543D4A2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2B4711C-4498-4801-988D-5EAEB9113501}"/>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15AE5B6-A26C-4A08-8B7D-4FC8AA86F83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651D048-1088-4218-8683-C5CA12E44346}"/>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D4099D5-5932-47ED-A9FD-0E31E1C6677B}"/>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3294C16-2E9E-4AB3-9D46-6999010B7152}"/>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C2E1F3F-4BC8-48D3-8FFB-634E4A1C4EAF}"/>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66741C2-1A01-4DC5-9652-73E2825B6E35}"/>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6258836-259B-4FC9-909C-43C593BA2EC4}"/>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227DE76-8317-4CFA-B328-C2862155C3E5}"/>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09CB22D-BFC2-461E-A75E-63C4D5ABEEDC}"/>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80,910
79,854
342.13
45,358,634
44,705,082
302,299
19,563,542
37,132,921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759C165-5306-40D9-9A46-61745431F85F}"/>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5B15845-DB45-4326-97CF-1BD060DCB1BD}"/>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FCE5AE5-CAE4-4D3F-A87F-6263B405E37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C4564D7-BF29-40D3-B8DE-19AF1BF80745}"/>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E721ABD-2303-471B-9A66-902E756A0ED2}"/>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CF9B2FC-663E-46DE-838F-4687A9D2297F}"/>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F8C5A56-E8B6-4CAE-98DF-D29735133AB7}"/>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78E9335-C702-419C-86FE-9263F553B17B}"/>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2C58FDA-C1FB-48F7-A618-EEDC65244462}"/>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1146BA8-A1FA-4B69-B865-E5CD037595FA}"/>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2524A58-657B-438A-9DDD-12F809A51E27}"/>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0EF5E8D-D3B2-4332-9BBE-3423B7E0EAF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0B9937A-60B1-4A7E-B0E4-7CC7BA272A4D}"/>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7B29767-421F-41A6-B803-FC717E03E579}"/>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B2DDDD2-D889-4F13-AFA3-921F874E8874}"/>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CF00145-48EF-4CB9-BF73-420B1A844E93}"/>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394B487-5058-4E15-878D-232E1BDC6DB3}"/>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73F9F7C-09A6-486C-8BE8-4D64F6C599DD}"/>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6141607-C3AC-4A4A-A61E-B07BA5875703}"/>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D654B2B-2977-4791-AAA9-8A3645551625}"/>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54851F2-B219-4DFD-9344-7406F88F483D}"/>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69E8950-8022-4FAA-8706-86ECDE5A6DE3}"/>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166C1A2-4E9B-44E2-BE5A-7F3CA4BC54EF}"/>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BAA94D2-F299-4832-B09D-BA0A004630E0}"/>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E162A7B-8D64-4BD7-97E7-BEA82CA2EA92}"/>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2ECF105-8F21-4810-8A8F-29BDF6BC6A1B}"/>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8022689-484A-4C89-B46D-81AED43B7B6E}"/>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6F4AEFB-B7B9-4928-84CA-DF83032820AC}"/>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5DA5584-5AF9-42B2-9399-98F36F12EC53}"/>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9EFC9B3-C46D-4FE6-9101-412C1816F9EC}"/>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1868964-100C-4F21-AA62-D9308D58BA7D}"/>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29545DB-0C49-4A7D-8BB9-EF5D9334111E}"/>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AA6CC5B-A9D5-461D-8A5F-14FF5F36155E}"/>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A359CE9-F2DF-428E-A362-0B1018D8199B}"/>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669F048-3672-4A9E-BEEE-5D97DE07CE75}"/>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latin typeface="ＭＳ Ｐゴシック" panose="020B0600070205080204" pitchFamily="50" charset="-128"/>
              <a:ea typeface="ＭＳ Ｐゴシック" panose="020B0600070205080204" pitchFamily="50" charset="-128"/>
            </a:rPr>
            <a:t>　本市では、平成</a:t>
          </a:r>
          <a:r>
            <a:rPr kumimoji="1" lang="en-US" altLang="ja-JP" sz="1000" baseline="0">
              <a:latin typeface="ＭＳ Ｐゴシック" panose="020B0600070205080204" pitchFamily="50" charset="-128"/>
              <a:ea typeface="ＭＳ Ｐゴシック" panose="020B0600070205080204" pitchFamily="50" charset="-128"/>
            </a:rPr>
            <a:t>28</a:t>
          </a:r>
          <a:r>
            <a:rPr kumimoji="1" lang="ja-JP" altLang="en-US" sz="1000" baseline="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000" baseline="0">
              <a:latin typeface="ＭＳ Ｐゴシック" panose="020B0600070205080204" pitchFamily="50" charset="-128"/>
              <a:ea typeface="ＭＳ Ｐゴシック" panose="020B0600070205080204" pitchFamily="50" charset="-128"/>
            </a:rPr>
            <a:t>12</a:t>
          </a:r>
          <a:r>
            <a:rPr kumimoji="1" lang="ja-JP" altLang="en-US" sz="1000" baseline="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endParaRPr kumimoji="1" lang="en-US" altLang="ja-JP" sz="1000" baseline="0">
            <a:latin typeface="ＭＳ Ｐゴシック" panose="020B0600070205080204" pitchFamily="50" charset="-128"/>
            <a:ea typeface="ＭＳ Ｐゴシック" panose="020B0600070205080204" pitchFamily="50" charset="-128"/>
          </a:endParaRPr>
        </a:p>
        <a:p>
          <a:r>
            <a:rPr kumimoji="1" lang="ja-JP" altLang="en-US" sz="1000" baseline="0">
              <a:latin typeface="ＭＳ Ｐゴシック" panose="020B0600070205080204" pitchFamily="50" charset="-128"/>
              <a:ea typeface="ＭＳ Ｐゴシック" panose="020B0600070205080204" pitchFamily="50" charset="-128"/>
            </a:rPr>
            <a:t>　有形固定資産減価償却率については、</a:t>
          </a:r>
          <a:r>
            <a:rPr kumimoji="1" lang="en-US" altLang="ja-JP" sz="1000" baseline="0">
              <a:latin typeface="ＭＳ Ｐゴシック" panose="020B0600070205080204" pitchFamily="50" charset="-128"/>
              <a:ea typeface="ＭＳ Ｐゴシック" panose="020B0600070205080204" pitchFamily="50" charset="-128"/>
            </a:rPr>
            <a:t>53.0</a:t>
          </a:r>
          <a:r>
            <a:rPr kumimoji="1" lang="ja-JP" altLang="en-US" sz="1000" baseline="0">
              <a:latin typeface="ＭＳ Ｐゴシック" panose="020B0600070205080204" pitchFamily="50" charset="-128"/>
              <a:ea typeface="ＭＳ Ｐゴシック" panose="020B0600070205080204" pitchFamily="50" charset="-128"/>
            </a:rPr>
            <a:t>％となっているが、正しくは</a:t>
          </a:r>
          <a:r>
            <a:rPr kumimoji="1" lang="en-US" altLang="ja-JP" sz="1000" baseline="0">
              <a:latin typeface="ＭＳ Ｐゴシック" panose="020B0600070205080204" pitchFamily="50" charset="-128"/>
              <a:ea typeface="ＭＳ Ｐゴシック" panose="020B0600070205080204" pitchFamily="50" charset="-128"/>
            </a:rPr>
            <a:t>60.0</a:t>
          </a:r>
          <a:r>
            <a:rPr kumimoji="1" lang="ja-JP" altLang="en-US" sz="1000" baseline="0">
              <a:latin typeface="ＭＳ Ｐゴシック" panose="020B0600070205080204" pitchFamily="50" charset="-128"/>
              <a:ea typeface="ＭＳ Ｐゴシック" panose="020B0600070205080204" pitchFamily="50" charset="-128"/>
            </a:rPr>
            <a:t>％である。類似団体平均と比較すると低い率となっており、これまでの取組が表れていると考えられる。</a:t>
          </a:r>
          <a:endParaRPr kumimoji="1" lang="en-US" altLang="ja-JP" sz="1000" baseline="0">
            <a:latin typeface="ＭＳ Ｐゴシック" panose="020B0600070205080204" pitchFamily="50" charset="-128"/>
            <a:ea typeface="ＭＳ Ｐゴシック" panose="020B0600070205080204" pitchFamily="50" charset="-128"/>
          </a:endParaRPr>
        </a:p>
        <a:p>
          <a:r>
            <a:rPr kumimoji="1" lang="ja-JP" altLang="en-US" sz="1000" baseline="0">
              <a:latin typeface="ＭＳ Ｐゴシック" panose="020B0600070205080204" pitchFamily="50" charset="-128"/>
              <a:ea typeface="ＭＳ Ｐゴシック" panose="020B0600070205080204" pitchFamily="50" charset="-128"/>
            </a:rPr>
            <a:t>　しかしながら、経年比較では前年度比</a:t>
          </a:r>
          <a:r>
            <a:rPr kumimoji="1" lang="en-US" altLang="ja-JP" sz="1000" baseline="0">
              <a:latin typeface="ＭＳ Ｐゴシック" panose="020B0600070205080204" pitchFamily="50" charset="-128"/>
              <a:ea typeface="ＭＳ Ｐゴシック" panose="020B0600070205080204" pitchFamily="50" charset="-128"/>
            </a:rPr>
            <a:t>2.1</a:t>
          </a:r>
          <a:r>
            <a:rPr kumimoji="1" lang="ja-JP" altLang="en-US" sz="1000" baseline="0">
              <a:latin typeface="ＭＳ Ｐゴシック" panose="020B0600070205080204" pitchFamily="50" charset="-128"/>
              <a:ea typeface="ＭＳ Ｐゴシック" panose="020B0600070205080204" pitchFamily="50" charset="-128"/>
            </a:rPr>
            <a:t>ポイント上昇するなど、数値が上昇傾向にある。こうした傾向も踏まえつつ、引き続き施設の集約化・複合化を含め、将来を見据えた計画的な施設管理を実施する。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9C03741-C1AC-4D0B-8DFD-761877A2FFD2}"/>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578BAC6-0890-4848-B21C-2F63A3C60D4B}"/>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23387A7-FFE6-42B3-98A8-4F4D4441A53A}"/>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C21CEC9A-E1E8-4FE4-8C0C-2EA5DD61535E}"/>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F1875EE7-1329-498B-99C6-E216E26C5850}"/>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A5081DC6-9580-4B1E-8137-4997CB26941F}"/>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C3A6DB68-008F-4D53-9F34-3E7EDD2DDF5D}"/>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D1ACB61E-6FB6-4EAA-8BB0-3591F321F416}"/>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4F6383B6-8596-4D68-BE95-7866A2054509}"/>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4023593-C281-4CB8-93BB-56BDCAAF68F1}"/>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5070FCF-41D1-46AA-8860-079E06835A73}"/>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2D9C91C3-87DD-451A-94C0-8B8AADBADEAF}"/>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5E5CBD27-E4FE-4EBE-AF84-8A8A2F271E83}"/>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BED06C1B-B92C-4367-8669-20F47C8A915B}"/>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815921EC-5712-41CC-B4B3-74EAA657EDBA}"/>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AF214CB-56DB-48C3-941E-430F2B5BE43F}"/>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FC69DE3-4B9C-4F45-BEF5-7995D7104CA9}"/>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D3EFDEE8-5701-48C8-BEFD-8312E97D8AC9}"/>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1771125E-EB28-484C-AB06-91367AD903A7}"/>
            </a:ext>
          </a:extLst>
        </xdr:cNvPr>
        <xdr:cNvCxnSpPr/>
      </xdr:nvCxnSpPr>
      <xdr:spPr>
        <a:xfrm flipV="1">
          <a:off x="4300220" y="5152118"/>
          <a:ext cx="127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7E26A0EB-B2D9-412C-8946-4089CD295D1C}"/>
            </a:ext>
          </a:extLst>
        </xdr:cNvPr>
        <xdr:cNvSpPr txBox="1"/>
      </xdr:nvSpPr>
      <xdr:spPr>
        <a:xfrm>
          <a:off x="4352925" y="662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FEE53900-A6BB-4C37-BC07-28B722CEA461}"/>
            </a:ext>
          </a:extLst>
        </xdr:cNvPr>
        <xdr:cNvCxnSpPr/>
      </xdr:nvCxnSpPr>
      <xdr:spPr>
        <a:xfrm>
          <a:off x="4213225" y="662169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DA45E8B4-C8D2-45D1-BF96-465AA1378540}"/>
            </a:ext>
          </a:extLst>
        </xdr:cNvPr>
        <xdr:cNvSpPr txBox="1"/>
      </xdr:nvSpPr>
      <xdr:spPr>
        <a:xfrm>
          <a:off x="4352925" y="4933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5320CAAB-EC62-492C-83B0-2861620650F2}"/>
            </a:ext>
          </a:extLst>
        </xdr:cNvPr>
        <xdr:cNvCxnSpPr/>
      </xdr:nvCxnSpPr>
      <xdr:spPr>
        <a:xfrm>
          <a:off x="4213225" y="515211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8EC1F80E-15F1-4377-AAD4-923A674C20C7}"/>
            </a:ext>
          </a:extLst>
        </xdr:cNvPr>
        <xdr:cNvSpPr txBox="1"/>
      </xdr:nvSpPr>
      <xdr:spPr>
        <a:xfrm>
          <a:off x="4352925" y="6013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15882C37-6F84-4383-B80F-4F0BDC245D5E}"/>
            </a:ext>
          </a:extLst>
        </xdr:cNvPr>
        <xdr:cNvSpPr/>
      </xdr:nvSpPr>
      <xdr:spPr>
        <a:xfrm>
          <a:off x="4251325" y="60349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484A7478-6054-441A-B334-299CF77970BB}"/>
            </a:ext>
          </a:extLst>
        </xdr:cNvPr>
        <xdr:cNvSpPr/>
      </xdr:nvSpPr>
      <xdr:spPr>
        <a:xfrm>
          <a:off x="3616325" y="5994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C30A2BDC-A535-4C29-AB97-AE8AECF23FC3}"/>
            </a:ext>
          </a:extLst>
        </xdr:cNvPr>
        <xdr:cNvSpPr/>
      </xdr:nvSpPr>
      <xdr:spPr>
        <a:xfrm>
          <a:off x="2930525" y="59547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881CE978-998A-4363-939A-C3B6CF9E3B42}"/>
            </a:ext>
          </a:extLst>
        </xdr:cNvPr>
        <xdr:cNvSpPr/>
      </xdr:nvSpPr>
      <xdr:spPr>
        <a:xfrm>
          <a:off x="2244725" y="59300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5F6782FD-104C-4331-8021-93EB216D0C25}"/>
            </a:ext>
          </a:extLst>
        </xdr:cNvPr>
        <xdr:cNvSpPr/>
      </xdr:nvSpPr>
      <xdr:spPr>
        <a:xfrm>
          <a:off x="1558925" y="5960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7157423-FAC6-42ED-8E76-AC97497F133D}"/>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2087A84-036D-4957-A6A3-C5D2EE4CEDE4}"/>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5F329DD-04B7-472F-B255-D6272768E6CE}"/>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95AD7A9-A11E-4411-ACE4-0C90933A66E3}"/>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C087BA6-1AA0-4852-A257-EC86BCEB79A7}"/>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83" name="楕円 82">
          <a:extLst>
            <a:ext uri="{FF2B5EF4-FFF2-40B4-BE49-F238E27FC236}">
              <a16:creationId xmlns:a16="http://schemas.microsoft.com/office/drawing/2014/main" id="{F1DD18D4-8D78-4F00-8810-4053A3514E06}"/>
            </a:ext>
          </a:extLst>
        </xdr:cNvPr>
        <xdr:cNvSpPr/>
      </xdr:nvSpPr>
      <xdr:spPr>
        <a:xfrm>
          <a:off x="4251325" y="57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27866</xdr:rowOff>
    </xdr:from>
    <xdr:ext cx="405111" cy="259045"/>
    <xdr:sp macro="" textlink="">
      <xdr:nvSpPr>
        <xdr:cNvPr id="84" name="有形固定資産減価償却率該当値テキスト">
          <a:extLst>
            <a:ext uri="{FF2B5EF4-FFF2-40B4-BE49-F238E27FC236}">
              <a16:creationId xmlns:a16="http://schemas.microsoft.com/office/drawing/2014/main" id="{CB8AB95E-9EE3-4ECD-ADBB-E95C1733CD26}"/>
            </a:ext>
          </a:extLst>
        </xdr:cNvPr>
        <xdr:cNvSpPr txBox="1"/>
      </xdr:nvSpPr>
      <xdr:spPr>
        <a:xfrm>
          <a:off x="4352925" y="559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156119</xdr:rowOff>
    </xdr:from>
    <xdr:to>
      <xdr:col>19</xdr:col>
      <xdr:colOff>187325</xdr:colOff>
      <xdr:row>31</xdr:row>
      <xdr:rowOff>86269</xdr:rowOff>
    </xdr:to>
    <xdr:sp macro="" textlink="">
      <xdr:nvSpPr>
        <xdr:cNvPr id="85" name="楕円 84">
          <a:extLst>
            <a:ext uri="{FF2B5EF4-FFF2-40B4-BE49-F238E27FC236}">
              <a16:creationId xmlns:a16="http://schemas.microsoft.com/office/drawing/2014/main" id="{31E4FDA1-947F-4A56-84CB-DB55A537F1AA}"/>
            </a:ext>
          </a:extLst>
        </xdr:cNvPr>
        <xdr:cNvSpPr/>
      </xdr:nvSpPr>
      <xdr:spPr>
        <a:xfrm>
          <a:off x="3616325" y="58901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55789</xdr:rowOff>
    </xdr:from>
    <xdr:to>
      <xdr:col>23</xdr:col>
      <xdr:colOff>85725</xdr:colOff>
      <xdr:row>31</xdr:row>
      <xdr:rowOff>35469</xdr:rowOff>
    </xdr:to>
    <xdr:cxnSp macro="">
      <xdr:nvCxnSpPr>
        <xdr:cNvPr id="86" name="直線コネクタ 85">
          <a:extLst>
            <a:ext uri="{FF2B5EF4-FFF2-40B4-BE49-F238E27FC236}">
              <a16:creationId xmlns:a16="http://schemas.microsoft.com/office/drawing/2014/main" id="{43A6D1D5-2A39-4B23-B6AA-E95B04B4262A}"/>
            </a:ext>
          </a:extLst>
        </xdr:cNvPr>
        <xdr:cNvCxnSpPr/>
      </xdr:nvCxnSpPr>
      <xdr:spPr>
        <a:xfrm flipV="1">
          <a:off x="3667125" y="5789839"/>
          <a:ext cx="635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91349</xdr:rowOff>
    </xdr:from>
    <xdr:to>
      <xdr:col>15</xdr:col>
      <xdr:colOff>187325</xdr:colOff>
      <xdr:row>31</xdr:row>
      <xdr:rowOff>21499</xdr:rowOff>
    </xdr:to>
    <xdr:sp macro="" textlink="">
      <xdr:nvSpPr>
        <xdr:cNvPr id="87" name="楕円 86">
          <a:extLst>
            <a:ext uri="{FF2B5EF4-FFF2-40B4-BE49-F238E27FC236}">
              <a16:creationId xmlns:a16="http://schemas.microsoft.com/office/drawing/2014/main" id="{71A507E0-B912-43C6-96A6-716E6C86BC9C}"/>
            </a:ext>
          </a:extLst>
        </xdr:cNvPr>
        <xdr:cNvSpPr/>
      </xdr:nvSpPr>
      <xdr:spPr>
        <a:xfrm>
          <a:off x="2930525" y="58253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31</xdr:row>
      <xdr:rowOff>35469</xdr:rowOff>
    </xdr:to>
    <xdr:cxnSp macro="">
      <xdr:nvCxnSpPr>
        <xdr:cNvPr id="88" name="直線コネクタ 87">
          <a:extLst>
            <a:ext uri="{FF2B5EF4-FFF2-40B4-BE49-F238E27FC236}">
              <a16:creationId xmlns:a16="http://schemas.microsoft.com/office/drawing/2014/main" id="{48A93D6F-F44F-4872-813D-A6342C27F522}"/>
            </a:ext>
          </a:extLst>
        </xdr:cNvPr>
        <xdr:cNvCxnSpPr/>
      </xdr:nvCxnSpPr>
      <xdr:spPr>
        <a:xfrm>
          <a:off x="2981325" y="5876199"/>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29664</xdr:rowOff>
    </xdr:from>
    <xdr:to>
      <xdr:col>11</xdr:col>
      <xdr:colOff>187325</xdr:colOff>
      <xdr:row>30</xdr:row>
      <xdr:rowOff>131264</xdr:rowOff>
    </xdr:to>
    <xdr:sp macro="" textlink="">
      <xdr:nvSpPr>
        <xdr:cNvPr id="89" name="楕円 88">
          <a:extLst>
            <a:ext uri="{FF2B5EF4-FFF2-40B4-BE49-F238E27FC236}">
              <a16:creationId xmlns:a16="http://schemas.microsoft.com/office/drawing/2014/main" id="{30310B89-C31C-4F88-8ABB-9BD27440F8ED}"/>
            </a:ext>
          </a:extLst>
        </xdr:cNvPr>
        <xdr:cNvSpPr/>
      </xdr:nvSpPr>
      <xdr:spPr>
        <a:xfrm>
          <a:off x="2244725" y="57637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80464</xdr:rowOff>
    </xdr:from>
    <xdr:to>
      <xdr:col>15</xdr:col>
      <xdr:colOff>136525</xdr:colOff>
      <xdr:row>30</xdr:row>
      <xdr:rowOff>142149</xdr:rowOff>
    </xdr:to>
    <xdr:cxnSp macro="">
      <xdr:nvCxnSpPr>
        <xdr:cNvPr id="90" name="直線コネクタ 89">
          <a:extLst>
            <a:ext uri="{FF2B5EF4-FFF2-40B4-BE49-F238E27FC236}">
              <a16:creationId xmlns:a16="http://schemas.microsoft.com/office/drawing/2014/main" id="{9467A7D0-A30B-4E0F-AB52-FBEDE3EF6294}"/>
            </a:ext>
          </a:extLst>
        </xdr:cNvPr>
        <xdr:cNvCxnSpPr/>
      </xdr:nvCxnSpPr>
      <xdr:spPr>
        <a:xfrm>
          <a:off x="2295525" y="5814514"/>
          <a:ext cx="6858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34562</xdr:rowOff>
    </xdr:from>
    <xdr:to>
      <xdr:col>7</xdr:col>
      <xdr:colOff>187325</xdr:colOff>
      <xdr:row>29</xdr:row>
      <xdr:rowOff>136162</xdr:rowOff>
    </xdr:to>
    <xdr:sp macro="" textlink="">
      <xdr:nvSpPr>
        <xdr:cNvPr id="91" name="楕円 90">
          <a:extLst>
            <a:ext uri="{FF2B5EF4-FFF2-40B4-BE49-F238E27FC236}">
              <a16:creationId xmlns:a16="http://schemas.microsoft.com/office/drawing/2014/main" id="{C866400F-731B-431C-B33D-73DC2CEFED52}"/>
            </a:ext>
          </a:extLst>
        </xdr:cNvPr>
        <xdr:cNvSpPr/>
      </xdr:nvSpPr>
      <xdr:spPr>
        <a:xfrm>
          <a:off x="1558925" y="56035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85362</xdr:rowOff>
    </xdr:from>
    <xdr:to>
      <xdr:col>11</xdr:col>
      <xdr:colOff>136525</xdr:colOff>
      <xdr:row>30</xdr:row>
      <xdr:rowOff>80464</xdr:rowOff>
    </xdr:to>
    <xdr:cxnSp macro="">
      <xdr:nvCxnSpPr>
        <xdr:cNvPr id="92" name="直線コネクタ 91">
          <a:extLst>
            <a:ext uri="{FF2B5EF4-FFF2-40B4-BE49-F238E27FC236}">
              <a16:creationId xmlns:a16="http://schemas.microsoft.com/office/drawing/2014/main" id="{4E53948B-39B6-4746-9FBE-3DF033F7504E}"/>
            </a:ext>
          </a:extLst>
        </xdr:cNvPr>
        <xdr:cNvCxnSpPr/>
      </xdr:nvCxnSpPr>
      <xdr:spPr>
        <a:xfrm>
          <a:off x="1609725" y="5654312"/>
          <a:ext cx="685800" cy="16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3" name="n_1aveValue有形固定資産減価償却率">
          <a:extLst>
            <a:ext uri="{FF2B5EF4-FFF2-40B4-BE49-F238E27FC236}">
              <a16:creationId xmlns:a16="http://schemas.microsoft.com/office/drawing/2014/main" id="{64012434-5667-4197-9DE5-8C06D1B13ACE}"/>
            </a:ext>
          </a:extLst>
        </xdr:cNvPr>
        <xdr:cNvSpPr txBox="1"/>
      </xdr:nvSpPr>
      <xdr:spPr>
        <a:xfrm>
          <a:off x="3470919" y="6081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4" name="n_2aveValue有形固定資産減価償却率">
          <a:extLst>
            <a:ext uri="{FF2B5EF4-FFF2-40B4-BE49-F238E27FC236}">
              <a16:creationId xmlns:a16="http://schemas.microsoft.com/office/drawing/2014/main" id="{02390AB4-6DB2-4438-AB3C-BF521E3C3D90}"/>
            </a:ext>
          </a:extLst>
        </xdr:cNvPr>
        <xdr:cNvSpPr txBox="1"/>
      </xdr:nvSpPr>
      <xdr:spPr>
        <a:xfrm>
          <a:off x="2797819" y="6047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5" name="n_3aveValue有形固定資産減価償却率">
          <a:extLst>
            <a:ext uri="{FF2B5EF4-FFF2-40B4-BE49-F238E27FC236}">
              <a16:creationId xmlns:a16="http://schemas.microsoft.com/office/drawing/2014/main" id="{30368E61-EC6A-4514-B8F4-00C5DFF52322}"/>
            </a:ext>
          </a:extLst>
        </xdr:cNvPr>
        <xdr:cNvSpPr txBox="1"/>
      </xdr:nvSpPr>
      <xdr:spPr>
        <a:xfrm>
          <a:off x="2112019" y="6022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6" name="n_4aveValue有形固定資産減価償却率">
          <a:extLst>
            <a:ext uri="{FF2B5EF4-FFF2-40B4-BE49-F238E27FC236}">
              <a16:creationId xmlns:a16="http://schemas.microsoft.com/office/drawing/2014/main" id="{150D5226-9A75-429C-AA58-685CD1ED4260}"/>
            </a:ext>
          </a:extLst>
        </xdr:cNvPr>
        <xdr:cNvSpPr txBox="1"/>
      </xdr:nvSpPr>
      <xdr:spPr>
        <a:xfrm>
          <a:off x="1426219" y="605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102796</xdr:rowOff>
    </xdr:from>
    <xdr:ext cx="405111" cy="259045"/>
    <xdr:sp macro="" textlink="">
      <xdr:nvSpPr>
        <xdr:cNvPr id="97" name="n_1mainValue有形固定資産減価償却率">
          <a:extLst>
            <a:ext uri="{FF2B5EF4-FFF2-40B4-BE49-F238E27FC236}">
              <a16:creationId xmlns:a16="http://schemas.microsoft.com/office/drawing/2014/main" id="{EB36B2DB-3330-4CDE-8830-54D0B97263DF}"/>
            </a:ext>
          </a:extLst>
        </xdr:cNvPr>
        <xdr:cNvSpPr txBox="1"/>
      </xdr:nvSpPr>
      <xdr:spPr>
        <a:xfrm>
          <a:off x="3470919" y="567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38026</xdr:rowOff>
    </xdr:from>
    <xdr:ext cx="405111" cy="259045"/>
    <xdr:sp macro="" textlink="">
      <xdr:nvSpPr>
        <xdr:cNvPr id="98" name="n_2mainValue有形固定資産減価償却率">
          <a:extLst>
            <a:ext uri="{FF2B5EF4-FFF2-40B4-BE49-F238E27FC236}">
              <a16:creationId xmlns:a16="http://schemas.microsoft.com/office/drawing/2014/main" id="{4AB82954-1DAE-42EC-A49B-3A22123B2DEA}"/>
            </a:ext>
          </a:extLst>
        </xdr:cNvPr>
        <xdr:cNvSpPr txBox="1"/>
      </xdr:nvSpPr>
      <xdr:spPr>
        <a:xfrm>
          <a:off x="2797819" y="560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147791</xdr:rowOff>
    </xdr:from>
    <xdr:ext cx="405111" cy="259045"/>
    <xdr:sp macro="" textlink="">
      <xdr:nvSpPr>
        <xdr:cNvPr id="99" name="n_3mainValue有形固定資産減価償却率">
          <a:extLst>
            <a:ext uri="{FF2B5EF4-FFF2-40B4-BE49-F238E27FC236}">
              <a16:creationId xmlns:a16="http://schemas.microsoft.com/office/drawing/2014/main" id="{7E91F93A-E7F7-4105-8DAF-215D0EC34B67}"/>
            </a:ext>
          </a:extLst>
        </xdr:cNvPr>
        <xdr:cNvSpPr txBox="1"/>
      </xdr:nvSpPr>
      <xdr:spPr>
        <a:xfrm>
          <a:off x="2112019" y="5551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0" name="n_4mainValue有形固定資産減価償却率">
          <a:extLst>
            <a:ext uri="{FF2B5EF4-FFF2-40B4-BE49-F238E27FC236}">
              <a16:creationId xmlns:a16="http://schemas.microsoft.com/office/drawing/2014/main" id="{80A37C2F-BB1B-479F-B395-0EA9323C9E7F}"/>
            </a:ext>
          </a:extLst>
        </xdr:cNvPr>
        <xdr:cNvSpPr txBox="1"/>
      </xdr:nvSpPr>
      <xdr:spPr>
        <a:xfrm>
          <a:off x="1426219" y="5391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7F948EB4-929B-470D-B611-7AA8C0126789}"/>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230C0D2D-C743-4EB2-89C5-3CFF17930FC9}"/>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CBCE24A4-71BC-499B-BE4C-C118E2AEF286}"/>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F5C43846-1557-4F6A-BBE1-4D1ACE6DE0D6}"/>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6384CF1-7CB1-46B9-9F4B-F2A5061118CC}"/>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9E931DB-B16D-498C-BBCF-2402F679971A}"/>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F3FCE72C-4D74-4445-80CA-FEC78BBC0FFF}"/>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F93E081-7990-4F7B-8883-33E00A81E851}"/>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208867D-06DA-494F-A663-EBC3E94FD8F4}"/>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77BCF474-9DBC-4E13-BBA0-470174209F04}"/>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325E99BA-4D92-489B-A7AD-5F200E203537}"/>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709236F-5E11-4ED0-9394-2AADAB670EEA}"/>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13D39D3-FEF0-4B51-8D15-7FAC8F089736}"/>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前年度比では、地方債残高及び退職手当等負担額の減少など将来負担額が減少したことに加え、経常一般財源の増加や経常経費の減少などにより、債務償還比率は前年度比</a:t>
          </a:r>
          <a:r>
            <a:rPr kumimoji="1" lang="en-US" altLang="ja-JP" sz="1000">
              <a:latin typeface="ＭＳ Ｐゴシック" panose="020B0600070205080204" pitchFamily="50" charset="-128"/>
              <a:ea typeface="ＭＳ Ｐゴシック" panose="020B0600070205080204" pitchFamily="50" charset="-128"/>
            </a:rPr>
            <a:t>23.8</a:t>
          </a:r>
          <a:r>
            <a:rPr kumimoji="1" lang="ja-JP" altLang="en-US" sz="1000">
              <a:latin typeface="ＭＳ Ｐゴシック" panose="020B0600070205080204" pitchFamily="50" charset="-128"/>
              <a:ea typeface="ＭＳ Ｐゴシック" panose="020B0600070205080204" pitchFamily="50" charset="-128"/>
            </a:rPr>
            <a:t>ポイント改善した。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しかしながら、類似団体と比較すると高い値となっており、その主な要因の１つとして、職員数が多く、人件費が高いことが挙げられる。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老朽化した施設の更新や統廃合などの大型事業が控えていることから、プライマリーバランスを考慮した地方債発行額のコントロールに取り組むとともに、人件費については、多様な任用形態を活用して適正な職員配置を行うことで経費の圧縮を目指す。</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25AB6183-0F47-499C-AD61-E8F818B9B771}"/>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A3D00AC-03F1-4FCB-8782-EB0318035943}"/>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5D6B58D8-411B-4141-8A73-43170ED3A853}"/>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14D8206A-24F3-4C1E-A190-EE0F1FC55AC9}"/>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E25FEB4-FC00-4B90-AB93-0C0218477694}"/>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CFB7B574-41A0-4DEB-B4EF-4314608A1DA0}"/>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5AC60CF9-2E4E-47FC-9DC6-B5837C42E971}"/>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88F39C2-7A44-4FE9-88E3-61897E5B2FD4}"/>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470EA9F5-FCB4-43D5-A30B-E82A74AC53EA}"/>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C881E03B-DDBD-457A-960B-F13E5E844D22}"/>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36CE291A-7573-47E3-84CF-B80BF70FC0DF}"/>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2E42D7D8-2A0B-498B-846D-509D01720290}"/>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2AFD5633-9238-4D0C-B1EF-6B0D1F091D88}"/>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FBE4FE8-2B7B-4226-BA1A-DD9EE6F845EE}"/>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6937CA7-F5E1-4555-91CA-C36D7DD7CB9F}"/>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A76A94CD-D17C-46B9-80C7-3C23A60BDBA0}"/>
            </a:ext>
          </a:extLst>
        </xdr:cNvPr>
        <xdr:cNvCxnSpPr/>
      </xdr:nvCxnSpPr>
      <xdr:spPr>
        <a:xfrm flipV="1">
          <a:off x="13323570" y="5157258"/>
          <a:ext cx="1269" cy="132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2586DC16-E14E-455E-A2AB-ED2504F9194A}"/>
            </a:ext>
          </a:extLst>
        </xdr:cNvPr>
        <xdr:cNvSpPr txBox="1"/>
      </xdr:nvSpPr>
      <xdr:spPr>
        <a:xfrm>
          <a:off x="13376275" y="64876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EC1DF46A-A13B-4BD2-9216-8EDD2754BF52}"/>
            </a:ext>
          </a:extLst>
        </xdr:cNvPr>
        <xdr:cNvCxnSpPr/>
      </xdr:nvCxnSpPr>
      <xdr:spPr>
        <a:xfrm>
          <a:off x="13255625" y="6483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6DD506C7-28C2-400D-A856-871450861DC6}"/>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38B416A5-54DA-4246-ACE9-C07137E325B5}"/>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CD0161F1-748D-452A-B9C4-4CE626A426BF}"/>
            </a:ext>
          </a:extLst>
        </xdr:cNvPr>
        <xdr:cNvSpPr txBox="1"/>
      </xdr:nvSpPr>
      <xdr:spPr>
        <a:xfrm>
          <a:off x="13376275" y="5690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EFF73D94-DBC5-47AC-9562-07DC6851D4CF}"/>
            </a:ext>
          </a:extLst>
        </xdr:cNvPr>
        <xdr:cNvSpPr/>
      </xdr:nvSpPr>
      <xdr:spPr>
        <a:xfrm>
          <a:off x="13293725" y="58331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77D73D73-BD68-4525-8E5B-2FAF6FB39A1E}"/>
            </a:ext>
          </a:extLst>
        </xdr:cNvPr>
        <xdr:cNvSpPr/>
      </xdr:nvSpPr>
      <xdr:spPr>
        <a:xfrm>
          <a:off x="12639675" y="5845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D8A676B9-8BAC-4F72-806E-EFAF9CF1E7E5}"/>
            </a:ext>
          </a:extLst>
        </xdr:cNvPr>
        <xdr:cNvSpPr/>
      </xdr:nvSpPr>
      <xdr:spPr>
        <a:xfrm>
          <a:off x="11953875" y="58530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93F9E76B-571B-412D-9B1C-A96044A7F38E}"/>
            </a:ext>
          </a:extLst>
        </xdr:cNvPr>
        <xdr:cNvSpPr/>
      </xdr:nvSpPr>
      <xdr:spPr>
        <a:xfrm>
          <a:off x="11268075" y="58963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169F62AF-4D92-4386-94DD-DB8E191F2529}"/>
            </a:ext>
          </a:extLst>
        </xdr:cNvPr>
        <xdr:cNvSpPr/>
      </xdr:nvSpPr>
      <xdr:spPr>
        <a:xfrm>
          <a:off x="10582275" y="591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2B3A190-5274-4094-94FD-310A8B115369}"/>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0D8C437-1D93-4078-81AF-1917E7EF7787}"/>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ACD0216-DF14-4292-B758-F26F7D03D17D}"/>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A4A334A-6FA6-4A86-95EB-B6C063128BBB}"/>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9808943-3C1D-478C-837B-B89FB2674B9B}"/>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111915</xdr:rowOff>
    </xdr:from>
    <xdr:to>
      <xdr:col>76</xdr:col>
      <xdr:colOff>73025</xdr:colOff>
      <xdr:row>33</xdr:row>
      <xdr:rowOff>42065</xdr:rowOff>
    </xdr:to>
    <xdr:sp macro="" textlink="">
      <xdr:nvSpPr>
        <xdr:cNvPr id="145" name="楕円 144">
          <a:extLst>
            <a:ext uri="{FF2B5EF4-FFF2-40B4-BE49-F238E27FC236}">
              <a16:creationId xmlns:a16="http://schemas.microsoft.com/office/drawing/2014/main" id="{39669190-7FE6-418B-8514-6E05E6D40AED}"/>
            </a:ext>
          </a:extLst>
        </xdr:cNvPr>
        <xdr:cNvSpPr/>
      </xdr:nvSpPr>
      <xdr:spPr>
        <a:xfrm>
          <a:off x="13293725" y="61761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90342</xdr:rowOff>
    </xdr:from>
    <xdr:ext cx="469744" cy="259045"/>
    <xdr:sp macro="" textlink="">
      <xdr:nvSpPr>
        <xdr:cNvPr id="146" name="債務償還比率該当値テキスト">
          <a:extLst>
            <a:ext uri="{FF2B5EF4-FFF2-40B4-BE49-F238E27FC236}">
              <a16:creationId xmlns:a16="http://schemas.microsoft.com/office/drawing/2014/main" id="{9B379C1B-1BBD-4916-B38D-20E6F0C20AD0}"/>
            </a:ext>
          </a:extLst>
        </xdr:cNvPr>
        <xdr:cNvSpPr txBox="1"/>
      </xdr:nvSpPr>
      <xdr:spPr>
        <a:xfrm>
          <a:off x="13376275" y="615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140462</xdr:rowOff>
    </xdr:from>
    <xdr:to>
      <xdr:col>72</xdr:col>
      <xdr:colOff>123825</xdr:colOff>
      <xdr:row>33</xdr:row>
      <xdr:rowOff>70612</xdr:rowOff>
    </xdr:to>
    <xdr:sp macro="" textlink="">
      <xdr:nvSpPr>
        <xdr:cNvPr id="147" name="楕円 146">
          <a:extLst>
            <a:ext uri="{FF2B5EF4-FFF2-40B4-BE49-F238E27FC236}">
              <a16:creationId xmlns:a16="http://schemas.microsoft.com/office/drawing/2014/main" id="{4FBAA7B6-C343-4CB5-A71E-AFD016A80749}"/>
            </a:ext>
          </a:extLst>
        </xdr:cNvPr>
        <xdr:cNvSpPr/>
      </xdr:nvSpPr>
      <xdr:spPr>
        <a:xfrm>
          <a:off x="12639675" y="62047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162715</xdr:rowOff>
    </xdr:from>
    <xdr:to>
      <xdr:col>76</xdr:col>
      <xdr:colOff>22225</xdr:colOff>
      <xdr:row>33</xdr:row>
      <xdr:rowOff>19812</xdr:rowOff>
    </xdr:to>
    <xdr:cxnSp macro="">
      <xdr:nvCxnSpPr>
        <xdr:cNvPr id="148" name="直線コネクタ 147">
          <a:extLst>
            <a:ext uri="{FF2B5EF4-FFF2-40B4-BE49-F238E27FC236}">
              <a16:creationId xmlns:a16="http://schemas.microsoft.com/office/drawing/2014/main" id="{F0FBC823-407D-436E-B9B2-94027F75BB15}"/>
            </a:ext>
          </a:extLst>
        </xdr:cNvPr>
        <xdr:cNvCxnSpPr/>
      </xdr:nvCxnSpPr>
      <xdr:spPr>
        <a:xfrm flipV="1">
          <a:off x="12690475" y="6226965"/>
          <a:ext cx="635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29584</xdr:rowOff>
    </xdr:from>
    <xdr:to>
      <xdr:col>68</xdr:col>
      <xdr:colOff>123825</xdr:colOff>
      <xdr:row>33</xdr:row>
      <xdr:rowOff>131184</xdr:rowOff>
    </xdr:to>
    <xdr:sp macro="" textlink="">
      <xdr:nvSpPr>
        <xdr:cNvPr id="149" name="楕円 148">
          <a:extLst>
            <a:ext uri="{FF2B5EF4-FFF2-40B4-BE49-F238E27FC236}">
              <a16:creationId xmlns:a16="http://schemas.microsoft.com/office/drawing/2014/main" id="{3EC93CE9-A6C7-4769-A916-C4DEEA0F8608}"/>
            </a:ext>
          </a:extLst>
        </xdr:cNvPr>
        <xdr:cNvSpPr/>
      </xdr:nvSpPr>
      <xdr:spPr>
        <a:xfrm>
          <a:off x="11953875" y="62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19812</xdr:rowOff>
    </xdr:from>
    <xdr:to>
      <xdr:col>72</xdr:col>
      <xdr:colOff>73025</xdr:colOff>
      <xdr:row>33</xdr:row>
      <xdr:rowOff>80384</xdr:rowOff>
    </xdr:to>
    <xdr:cxnSp macro="">
      <xdr:nvCxnSpPr>
        <xdr:cNvPr id="150" name="直線コネクタ 149">
          <a:extLst>
            <a:ext uri="{FF2B5EF4-FFF2-40B4-BE49-F238E27FC236}">
              <a16:creationId xmlns:a16="http://schemas.microsoft.com/office/drawing/2014/main" id="{0EA2B781-D777-4D0D-8A5F-97B433F01799}"/>
            </a:ext>
          </a:extLst>
        </xdr:cNvPr>
        <xdr:cNvCxnSpPr/>
      </xdr:nvCxnSpPr>
      <xdr:spPr>
        <a:xfrm flipV="1">
          <a:off x="12004675" y="6249162"/>
          <a:ext cx="685800" cy="6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162962</xdr:rowOff>
    </xdr:from>
    <xdr:to>
      <xdr:col>64</xdr:col>
      <xdr:colOff>123825</xdr:colOff>
      <xdr:row>34</xdr:row>
      <xdr:rowOff>93112</xdr:rowOff>
    </xdr:to>
    <xdr:sp macro="" textlink="">
      <xdr:nvSpPr>
        <xdr:cNvPr id="151" name="楕円 150">
          <a:extLst>
            <a:ext uri="{FF2B5EF4-FFF2-40B4-BE49-F238E27FC236}">
              <a16:creationId xmlns:a16="http://schemas.microsoft.com/office/drawing/2014/main" id="{C2B638AA-71E0-4547-9FC0-C8C3F55FD8A0}"/>
            </a:ext>
          </a:extLst>
        </xdr:cNvPr>
        <xdr:cNvSpPr/>
      </xdr:nvSpPr>
      <xdr:spPr>
        <a:xfrm>
          <a:off x="11268075" y="63923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80384</xdr:rowOff>
    </xdr:from>
    <xdr:to>
      <xdr:col>68</xdr:col>
      <xdr:colOff>73025</xdr:colOff>
      <xdr:row>34</xdr:row>
      <xdr:rowOff>42312</xdr:rowOff>
    </xdr:to>
    <xdr:cxnSp macro="">
      <xdr:nvCxnSpPr>
        <xdr:cNvPr id="152" name="直線コネクタ 151">
          <a:extLst>
            <a:ext uri="{FF2B5EF4-FFF2-40B4-BE49-F238E27FC236}">
              <a16:creationId xmlns:a16="http://schemas.microsoft.com/office/drawing/2014/main" id="{3E0525DF-5FB4-46E0-9398-04292A421077}"/>
            </a:ext>
          </a:extLst>
        </xdr:cNvPr>
        <xdr:cNvCxnSpPr/>
      </xdr:nvCxnSpPr>
      <xdr:spPr>
        <a:xfrm flipV="1">
          <a:off x="11318875" y="6309734"/>
          <a:ext cx="685800" cy="12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118223</xdr:rowOff>
    </xdr:from>
    <xdr:to>
      <xdr:col>60</xdr:col>
      <xdr:colOff>123825</xdr:colOff>
      <xdr:row>34</xdr:row>
      <xdr:rowOff>48373</xdr:rowOff>
    </xdr:to>
    <xdr:sp macro="" textlink="">
      <xdr:nvSpPr>
        <xdr:cNvPr id="153" name="楕円 152">
          <a:extLst>
            <a:ext uri="{FF2B5EF4-FFF2-40B4-BE49-F238E27FC236}">
              <a16:creationId xmlns:a16="http://schemas.microsoft.com/office/drawing/2014/main" id="{50CF3F5E-B287-4DDC-BFA1-EC0C55836391}"/>
            </a:ext>
          </a:extLst>
        </xdr:cNvPr>
        <xdr:cNvSpPr/>
      </xdr:nvSpPr>
      <xdr:spPr>
        <a:xfrm>
          <a:off x="10582275" y="63475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169023</xdr:rowOff>
    </xdr:from>
    <xdr:to>
      <xdr:col>64</xdr:col>
      <xdr:colOff>73025</xdr:colOff>
      <xdr:row>34</xdr:row>
      <xdr:rowOff>42312</xdr:rowOff>
    </xdr:to>
    <xdr:cxnSp macro="">
      <xdr:nvCxnSpPr>
        <xdr:cNvPr id="154" name="直線コネクタ 153">
          <a:extLst>
            <a:ext uri="{FF2B5EF4-FFF2-40B4-BE49-F238E27FC236}">
              <a16:creationId xmlns:a16="http://schemas.microsoft.com/office/drawing/2014/main" id="{61858046-28A2-4A3F-A1E4-0E1172AEB88E}"/>
            </a:ext>
          </a:extLst>
        </xdr:cNvPr>
        <xdr:cNvCxnSpPr/>
      </xdr:nvCxnSpPr>
      <xdr:spPr>
        <a:xfrm>
          <a:off x="10633075" y="6392023"/>
          <a:ext cx="6858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a16="http://schemas.microsoft.com/office/drawing/2014/main" id="{E0E4FC87-D271-4AD9-9AFA-B43EA5D52979}"/>
            </a:ext>
          </a:extLst>
        </xdr:cNvPr>
        <xdr:cNvSpPr txBox="1"/>
      </xdr:nvSpPr>
      <xdr:spPr>
        <a:xfrm>
          <a:off x="12461952" y="56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D27E8066-4DD8-40DF-BA7F-33DFC9C535AE}"/>
            </a:ext>
          </a:extLst>
        </xdr:cNvPr>
        <xdr:cNvSpPr txBox="1"/>
      </xdr:nvSpPr>
      <xdr:spPr>
        <a:xfrm>
          <a:off x="11788852" y="563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51159C19-E8D3-4813-98C4-CE72738D08F3}"/>
            </a:ext>
          </a:extLst>
        </xdr:cNvPr>
        <xdr:cNvSpPr txBox="1"/>
      </xdr:nvSpPr>
      <xdr:spPr>
        <a:xfrm>
          <a:off x="11103052" y="567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3166A808-9ED1-46EB-8031-54250529A595}"/>
            </a:ext>
          </a:extLst>
        </xdr:cNvPr>
        <xdr:cNvSpPr txBox="1"/>
      </xdr:nvSpPr>
      <xdr:spPr>
        <a:xfrm>
          <a:off x="10417252" y="569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61739</xdr:rowOff>
    </xdr:from>
    <xdr:ext cx="469744" cy="259045"/>
    <xdr:sp macro="" textlink="">
      <xdr:nvSpPr>
        <xdr:cNvPr id="159" name="n_1mainValue債務償還比率">
          <a:extLst>
            <a:ext uri="{FF2B5EF4-FFF2-40B4-BE49-F238E27FC236}">
              <a16:creationId xmlns:a16="http://schemas.microsoft.com/office/drawing/2014/main" id="{FBB426C6-6405-4F22-8FAC-3320C7571E8B}"/>
            </a:ext>
          </a:extLst>
        </xdr:cNvPr>
        <xdr:cNvSpPr txBox="1"/>
      </xdr:nvSpPr>
      <xdr:spPr>
        <a:xfrm>
          <a:off x="12461952" y="62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122311</xdr:rowOff>
    </xdr:from>
    <xdr:ext cx="469744" cy="259045"/>
    <xdr:sp macro="" textlink="">
      <xdr:nvSpPr>
        <xdr:cNvPr id="160" name="n_2mainValue債務償還比率">
          <a:extLst>
            <a:ext uri="{FF2B5EF4-FFF2-40B4-BE49-F238E27FC236}">
              <a16:creationId xmlns:a16="http://schemas.microsoft.com/office/drawing/2014/main" id="{2F3F75E0-BFD7-4CCE-9634-0EC65F2D4647}"/>
            </a:ext>
          </a:extLst>
        </xdr:cNvPr>
        <xdr:cNvSpPr txBox="1"/>
      </xdr:nvSpPr>
      <xdr:spPr>
        <a:xfrm>
          <a:off x="11788852" y="63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84239</xdr:rowOff>
    </xdr:from>
    <xdr:ext cx="560923" cy="259045"/>
    <xdr:sp macro="" textlink="">
      <xdr:nvSpPr>
        <xdr:cNvPr id="161" name="n_3mainValue債務償還比率">
          <a:extLst>
            <a:ext uri="{FF2B5EF4-FFF2-40B4-BE49-F238E27FC236}">
              <a16:creationId xmlns:a16="http://schemas.microsoft.com/office/drawing/2014/main" id="{14F8A2F4-E151-4ABE-88B4-A065539926A5}"/>
            </a:ext>
          </a:extLst>
        </xdr:cNvPr>
        <xdr:cNvSpPr txBox="1"/>
      </xdr:nvSpPr>
      <xdr:spPr>
        <a:xfrm>
          <a:off x="11076513" y="64786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39500</xdr:rowOff>
    </xdr:from>
    <xdr:ext cx="560923" cy="259045"/>
    <xdr:sp macro="" textlink="">
      <xdr:nvSpPr>
        <xdr:cNvPr id="162" name="n_4mainValue債務償還比率">
          <a:extLst>
            <a:ext uri="{FF2B5EF4-FFF2-40B4-BE49-F238E27FC236}">
              <a16:creationId xmlns:a16="http://schemas.microsoft.com/office/drawing/2014/main" id="{DAAF46F5-688C-4690-B7E4-06B7BF3BC86F}"/>
            </a:ext>
          </a:extLst>
        </xdr:cNvPr>
        <xdr:cNvSpPr txBox="1"/>
      </xdr:nvSpPr>
      <xdr:spPr>
        <a:xfrm>
          <a:off x="10390713" y="64339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606D768F-A12C-4E54-AE9A-CD542499E73D}"/>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91513D0C-A5E9-4BF7-BF40-825BD8484CB3}"/>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3FBA6FE-D894-438D-BE4F-7C5DAEDCBDDD}"/>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3D92D62-298C-40DB-8BD2-E75C3BC12EAD}"/>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5E73D91-F2B2-4D9E-A379-01E9F6E5FAE3}"/>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DAB0BF3-DCCA-448E-87B4-C821232A62CE}"/>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E6C5F1-193E-465D-B55D-1C62BA64F03A}"/>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95787D-1A42-4B94-B89D-A5E9F33A63C6}"/>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333433B-7723-4C31-8C2A-0EA6FA4884F3}"/>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412DEA-34F8-4152-813E-CD672BEB717C}"/>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2AB8FD-B90C-4608-AAEC-3BAFE1074F5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49638E-607E-44C6-A896-BD1EDDDE9E5C}"/>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098320-29F3-4330-AB12-DA47CFDA3D2F}"/>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F9251B-4D04-4C78-BB0D-E104369DEED6}"/>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38F6E3-6324-4ABD-8DD3-CD57F11E593C}"/>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557E255-574F-487F-8BCE-58800734955C}"/>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80,910
79,854
342.13
45,358,634
44,705,082
302,299
19,563,542
37,132,921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5511EF-BBC9-4E56-84CA-55CB58770E9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902C9E5-DBFE-4835-9AA6-55A406AD0265}"/>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6DDD8F-B3F2-4241-A5FE-B23FC90FB7D6}"/>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B80FE6-F6AC-48EC-949D-14994A52545A}"/>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63607B-623F-4C5E-9F29-E5C685F8AAC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6040347-7A99-4CBA-820A-5F0D7997A375}"/>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6A3901-CA60-4C11-AF43-7D13EB79F32F}"/>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AA4A73-C6B9-4606-A1B2-0E7A49508F4F}"/>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83DD3A-0403-4B07-86FD-900BCA1791B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F37F6F7-C839-4622-AC56-E271C2EC39BF}"/>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8F4DE7-A612-4561-9D62-C48CF808C1E5}"/>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68ECE24-084D-4B96-957D-E29181F73C5B}"/>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3E3E53-2913-42A0-9F92-41735C0EF298}"/>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24485A0-F6A5-487F-B9B0-E5210B72E61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EFBABC-F62E-48AB-B753-0B199B5C8C1F}"/>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7639B5-99EF-4060-B76A-57688A1618EF}"/>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F643CE-D473-4CDF-80C6-67CA7AD4F7AD}"/>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A507BE-9C81-4D3C-991E-9BCA0C4E37BC}"/>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4B726E-B7DE-4CB8-B380-83C021EFB5A7}"/>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E21E7EE-586D-4339-BE89-BAA17E74B95A}"/>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AB239DC-2ED4-44BF-B4EF-01B26D8C24CB}"/>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ED8DA2B-D94C-48BF-89A9-D338EA126EF1}"/>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E1FE70-B244-4CBF-AF0A-9DCECF144A44}"/>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832EB1D-7928-4EAC-885B-DDCD3673D22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E19402-5983-4008-8628-B2018CAC2A4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FA4A9A-0ECE-4905-A67D-8AF8F82155A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65B29F-02CB-45E8-9866-1CFF4DFA7412}"/>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E84DE1-27E6-4CAD-93E6-64A7B8DF1049}"/>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4BB8577-A263-4AAA-B6AE-0B64B1E9EBC6}"/>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A1DB21C-6847-4BB7-8ECE-D202601302D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1C0CCAD-51A4-4E3D-8005-0B28501CD94A}"/>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059878C-9BD8-4899-A524-11A3BE12F6F3}"/>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CAD6856-81DB-4836-8C2B-525393C46D7A}"/>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8983256-7E7F-4E02-A80D-E29C36423E81}"/>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76B47D9-8080-4261-92DD-1AF6F45551C7}"/>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E15EF43-915D-44E8-AC08-8371944B8DC9}"/>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B5719EA-0372-47C9-9E63-0260AB43D050}"/>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6F20647-721D-4F6E-B81C-E0DDCDE8F198}"/>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BEDBD05-49CF-4971-9D65-565061547C6B}"/>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C26BBB3-9226-4AD5-8633-FDAA295F79E3}"/>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6F3DC46-53DC-4477-B1E0-D069BC943E97}"/>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FEE61E0-6482-418B-838A-59EE64ADB5DF}"/>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232CAE1-D4F8-422D-A81E-CF40547C7086}"/>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25A1464-FB28-4416-86E5-2668808498EB}"/>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F0096E2-0CD3-4D54-83DB-07A491D181C2}"/>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E7BB0E7-9C89-46A1-AC27-1F027C66025D}"/>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03EA2D60-42A4-42C2-8BEC-0A204CCF11A4}"/>
            </a:ext>
          </a:extLst>
        </xdr:cNvPr>
        <xdr:cNvCxnSpPr/>
      </xdr:nvCxnSpPr>
      <xdr:spPr>
        <a:xfrm flipV="1">
          <a:off x="4177665" y="54573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18A27C59-B2CE-47C3-9F7D-9C253D09E300}"/>
            </a:ext>
          </a:extLst>
        </xdr:cNvPr>
        <xdr:cNvSpPr txBox="1"/>
      </xdr:nvSpPr>
      <xdr:spPr>
        <a:xfrm>
          <a:off x="4216400" y="7018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72F3BC37-1981-49E7-B2A5-A4C745E7E28E}"/>
            </a:ext>
          </a:extLst>
        </xdr:cNvPr>
        <xdr:cNvCxnSpPr/>
      </xdr:nvCxnSpPr>
      <xdr:spPr>
        <a:xfrm>
          <a:off x="4108450" y="7015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93743B8-0E61-437E-B9C4-0592C2729121}"/>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8F7B6DC-D41E-4F90-8A5E-5F04104ADB88}"/>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50B974FC-ACAF-4A13-9515-674619B31E28}"/>
            </a:ext>
          </a:extLst>
        </xdr:cNvPr>
        <xdr:cNvSpPr txBox="1"/>
      </xdr:nvSpPr>
      <xdr:spPr>
        <a:xfrm>
          <a:off x="4216400" y="6274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F2C20056-2EFA-4821-9D65-3F555E248D02}"/>
            </a:ext>
          </a:extLst>
        </xdr:cNvPr>
        <xdr:cNvSpPr/>
      </xdr:nvSpPr>
      <xdr:spPr>
        <a:xfrm>
          <a:off x="4127500" y="6416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78FE3781-C838-4A22-95E3-39BE3AEC693F}"/>
            </a:ext>
          </a:extLst>
        </xdr:cNvPr>
        <xdr:cNvSpPr/>
      </xdr:nvSpPr>
      <xdr:spPr>
        <a:xfrm>
          <a:off x="3384550" y="63969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BC59B295-99C8-4ECC-8F61-7ADDBE3275F8}"/>
            </a:ext>
          </a:extLst>
        </xdr:cNvPr>
        <xdr:cNvSpPr/>
      </xdr:nvSpPr>
      <xdr:spPr>
        <a:xfrm>
          <a:off x="2571750" y="6375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3500D4A9-F695-4832-A105-94401CF40665}"/>
            </a:ext>
          </a:extLst>
        </xdr:cNvPr>
        <xdr:cNvSpPr/>
      </xdr:nvSpPr>
      <xdr:spPr>
        <a:xfrm>
          <a:off x="1778000" y="63529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2083D3CB-FAB6-4BE5-836A-5CC18DD5990C}"/>
            </a:ext>
          </a:extLst>
        </xdr:cNvPr>
        <xdr:cNvSpPr/>
      </xdr:nvSpPr>
      <xdr:spPr>
        <a:xfrm>
          <a:off x="984250" y="6328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3AC0EBA-7F36-443D-B79C-FF0314DE708E}"/>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9A1CA0E-0369-4D60-96E7-190195E9AB8B}"/>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A960E2D-848B-4D26-861C-E6F2CB1CF4AA}"/>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FE02685-BB51-4683-BF7C-9625ACB7D5E7}"/>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6E9E759-A411-418C-8728-BCB26B99E7B6}"/>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144599</xdr:rowOff>
    </xdr:from>
    <xdr:to>
      <xdr:col>24</xdr:col>
      <xdr:colOff>114300</xdr:colOff>
      <xdr:row>39</xdr:row>
      <xdr:rowOff>74749</xdr:rowOff>
    </xdr:to>
    <xdr:sp macro="" textlink="">
      <xdr:nvSpPr>
        <xdr:cNvPr id="74" name="楕円 73">
          <a:extLst>
            <a:ext uri="{FF2B5EF4-FFF2-40B4-BE49-F238E27FC236}">
              <a16:creationId xmlns:a16="http://schemas.microsoft.com/office/drawing/2014/main" id="{CA782E33-626A-4526-9174-2AEFDF4C0CC2}"/>
            </a:ext>
          </a:extLst>
        </xdr:cNvPr>
        <xdr:cNvSpPr/>
      </xdr:nvSpPr>
      <xdr:spPr>
        <a:xfrm>
          <a:off x="4127500" y="64247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123026</xdr:rowOff>
    </xdr:from>
    <xdr:ext cx="405111" cy="259045"/>
    <xdr:sp macro="" textlink="">
      <xdr:nvSpPr>
        <xdr:cNvPr id="75" name="【道路】&#10;有形固定資産減価償却率該当値テキスト">
          <a:extLst>
            <a:ext uri="{FF2B5EF4-FFF2-40B4-BE49-F238E27FC236}">
              <a16:creationId xmlns:a16="http://schemas.microsoft.com/office/drawing/2014/main" id="{29FA132A-E7A8-436E-816E-B2C4F7C64F5D}"/>
            </a:ext>
          </a:extLst>
        </xdr:cNvPr>
        <xdr:cNvSpPr txBox="1"/>
      </xdr:nvSpPr>
      <xdr:spPr>
        <a:xfrm>
          <a:off x="4216400" y="640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113574</xdr:rowOff>
    </xdr:from>
    <xdr:to>
      <xdr:col>20</xdr:col>
      <xdr:colOff>38100</xdr:colOff>
      <xdr:row>39</xdr:row>
      <xdr:rowOff>43724</xdr:rowOff>
    </xdr:to>
    <xdr:sp macro="" textlink="">
      <xdr:nvSpPr>
        <xdr:cNvPr id="76" name="楕円 75">
          <a:extLst>
            <a:ext uri="{FF2B5EF4-FFF2-40B4-BE49-F238E27FC236}">
              <a16:creationId xmlns:a16="http://schemas.microsoft.com/office/drawing/2014/main" id="{BCC895BD-0697-4142-936D-FD1AAD845315}"/>
            </a:ext>
          </a:extLst>
        </xdr:cNvPr>
        <xdr:cNvSpPr/>
      </xdr:nvSpPr>
      <xdr:spPr>
        <a:xfrm>
          <a:off x="3384550" y="63937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164374</xdr:rowOff>
    </xdr:from>
    <xdr:to>
      <xdr:col>24</xdr:col>
      <xdr:colOff>63500</xdr:colOff>
      <xdr:row>39</xdr:row>
      <xdr:rowOff>23949</xdr:rowOff>
    </xdr:to>
    <xdr:cxnSp macro="">
      <xdr:nvCxnSpPr>
        <xdr:cNvPr id="77" name="直線コネクタ 76">
          <a:extLst>
            <a:ext uri="{FF2B5EF4-FFF2-40B4-BE49-F238E27FC236}">
              <a16:creationId xmlns:a16="http://schemas.microsoft.com/office/drawing/2014/main" id="{AF8EB404-017C-42E3-8883-1BDCC38EF106}"/>
            </a:ext>
          </a:extLst>
        </xdr:cNvPr>
        <xdr:cNvCxnSpPr/>
      </xdr:nvCxnSpPr>
      <xdr:spPr>
        <a:xfrm>
          <a:off x="3429000" y="6444524"/>
          <a:ext cx="7493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8" name="楕円 77">
          <a:extLst>
            <a:ext uri="{FF2B5EF4-FFF2-40B4-BE49-F238E27FC236}">
              <a16:creationId xmlns:a16="http://schemas.microsoft.com/office/drawing/2014/main" id="{5F0A0239-7E14-405D-9863-6CCC49A18C85}"/>
            </a:ext>
          </a:extLst>
        </xdr:cNvPr>
        <xdr:cNvSpPr/>
      </xdr:nvSpPr>
      <xdr:spPr>
        <a:xfrm>
          <a:off x="2571750" y="6362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164374</xdr:rowOff>
    </xdr:to>
    <xdr:cxnSp macro="">
      <xdr:nvCxnSpPr>
        <xdr:cNvPr id="79" name="直線コネクタ 78">
          <a:extLst>
            <a:ext uri="{FF2B5EF4-FFF2-40B4-BE49-F238E27FC236}">
              <a16:creationId xmlns:a16="http://schemas.microsoft.com/office/drawing/2014/main" id="{59B8F448-D616-48B6-BF37-F9EAEF6ED043}"/>
            </a:ext>
          </a:extLst>
        </xdr:cNvPr>
        <xdr:cNvCxnSpPr/>
      </xdr:nvCxnSpPr>
      <xdr:spPr>
        <a:xfrm>
          <a:off x="2622550" y="6413500"/>
          <a:ext cx="8064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51526</xdr:rowOff>
    </xdr:from>
    <xdr:to>
      <xdr:col>10</xdr:col>
      <xdr:colOff>165100</xdr:colOff>
      <xdr:row>38</xdr:row>
      <xdr:rowOff>153126</xdr:rowOff>
    </xdr:to>
    <xdr:sp macro="" textlink="">
      <xdr:nvSpPr>
        <xdr:cNvPr id="80" name="楕円 79">
          <a:extLst>
            <a:ext uri="{FF2B5EF4-FFF2-40B4-BE49-F238E27FC236}">
              <a16:creationId xmlns:a16="http://schemas.microsoft.com/office/drawing/2014/main" id="{9C0C09C6-DFAE-4EA1-B36C-9210D5ADD35D}"/>
            </a:ext>
          </a:extLst>
        </xdr:cNvPr>
        <xdr:cNvSpPr/>
      </xdr:nvSpPr>
      <xdr:spPr>
        <a:xfrm>
          <a:off x="1778000" y="633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102326</xdr:rowOff>
    </xdr:from>
    <xdr:to>
      <xdr:col>15</xdr:col>
      <xdr:colOff>50800</xdr:colOff>
      <xdr:row>38</xdr:row>
      <xdr:rowOff>133350</xdr:rowOff>
    </xdr:to>
    <xdr:cxnSp macro="">
      <xdr:nvCxnSpPr>
        <xdr:cNvPr id="81" name="直線コネクタ 80">
          <a:extLst>
            <a:ext uri="{FF2B5EF4-FFF2-40B4-BE49-F238E27FC236}">
              <a16:creationId xmlns:a16="http://schemas.microsoft.com/office/drawing/2014/main" id="{DFBB59A4-1B70-4D7D-9442-2C53CF2E1A15}"/>
            </a:ext>
          </a:extLst>
        </xdr:cNvPr>
        <xdr:cNvCxnSpPr/>
      </xdr:nvCxnSpPr>
      <xdr:spPr>
        <a:xfrm>
          <a:off x="1828800" y="6382476"/>
          <a:ext cx="7937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20501</xdr:rowOff>
    </xdr:from>
    <xdr:to>
      <xdr:col>6</xdr:col>
      <xdr:colOff>38100</xdr:colOff>
      <xdr:row>38</xdr:row>
      <xdr:rowOff>122101</xdr:rowOff>
    </xdr:to>
    <xdr:sp macro="" textlink="">
      <xdr:nvSpPr>
        <xdr:cNvPr id="82" name="楕円 81">
          <a:extLst>
            <a:ext uri="{FF2B5EF4-FFF2-40B4-BE49-F238E27FC236}">
              <a16:creationId xmlns:a16="http://schemas.microsoft.com/office/drawing/2014/main" id="{3B0FE648-32AB-431F-B7D4-FD9872493B09}"/>
            </a:ext>
          </a:extLst>
        </xdr:cNvPr>
        <xdr:cNvSpPr/>
      </xdr:nvSpPr>
      <xdr:spPr>
        <a:xfrm>
          <a:off x="984250" y="63006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102326</xdr:rowOff>
    </xdr:to>
    <xdr:cxnSp macro="">
      <xdr:nvCxnSpPr>
        <xdr:cNvPr id="83" name="直線コネクタ 82">
          <a:extLst>
            <a:ext uri="{FF2B5EF4-FFF2-40B4-BE49-F238E27FC236}">
              <a16:creationId xmlns:a16="http://schemas.microsoft.com/office/drawing/2014/main" id="{F65A429B-B36C-4C53-BDA7-84ED35E9A7EE}"/>
            </a:ext>
          </a:extLst>
        </xdr:cNvPr>
        <xdr:cNvCxnSpPr/>
      </xdr:nvCxnSpPr>
      <xdr:spPr>
        <a:xfrm>
          <a:off x="1028700" y="6351451"/>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a:extLst>
            <a:ext uri="{FF2B5EF4-FFF2-40B4-BE49-F238E27FC236}">
              <a16:creationId xmlns:a16="http://schemas.microsoft.com/office/drawing/2014/main" id="{EB8588C2-14B5-44D9-AC9A-5F65E0D0F3FF}"/>
            </a:ext>
          </a:extLst>
        </xdr:cNvPr>
        <xdr:cNvSpPr txBox="1"/>
      </xdr:nvSpPr>
      <xdr:spPr>
        <a:xfrm>
          <a:off x="32391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a:extLst>
            <a:ext uri="{FF2B5EF4-FFF2-40B4-BE49-F238E27FC236}">
              <a16:creationId xmlns:a16="http://schemas.microsoft.com/office/drawing/2014/main" id="{47F7058C-0D52-48E7-B3ED-C4CEEBC21268}"/>
            </a:ext>
          </a:extLst>
        </xdr:cNvPr>
        <xdr:cNvSpPr txBox="1"/>
      </xdr:nvSpPr>
      <xdr:spPr>
        <a:xfrm>
          <a:off x="2439044" y="646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a:extLst>
            <a:ext uri="{FF2B5EF4-FFF2-40B4-BE49-F238E27FC236}">
              <a16:creationId xmlns:a16="http://schemas.microsoft.com/office/drawing/2014/main" id="{1F25E43A-384B-496D-845B-75C538A6EB57}"/>
            </a:ext>
          </a:extLst>
        </xdr:cNvPr>
        <xdr:cNvSpPr txBox="1"/>
      </xdr:nvSpPr>
      <xdr:spPr>
        <a:xfrm>
          <a:off x="1645294" y="644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A99F8524-4BC8-4D62-8D4F-300AE1630FBC}"/>
            </a:ext>
          </a:extLst>
        </xdr:cNvPr>
        <xdr:cNvSpPr txBox="1"/>
      </xdr:nvSpPr>
      <xdr:spPr>
        <a:xfrm>
          <a:off x="8515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60251</xdr:rowOff>
    </xdr:from>
    <xdr:ext cx="405111" cy="259045"/>
    <xdr:sp macro="" textlink="">
      <xdr:nvSpPr>
        <xdr:cNvPr id="88" name="n_1mainValue【道路】&#10;有形固定資産減価償却率">
          <a:extLst>
            <a:ext uri="{FF2B5EF4-FFF2-40B4-BE49-F238E27FC236}">
              <a16:creationId xmlns:a16="http://schemas.microsoft.com/office/drawing/2014/main" id="{55F9FE34-A895-4403-A3D7-17425440FA15}"/>
            </a:ext>
          </a:extLst>
        </xdr:cNvPr>
        <xdr:cNvSpPr txBox="1"/>
      </xdr:nvSpPr>
      <xdr:spPr>
        <a:xfrm>
          <a:off x="32391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29227</xdr:rowOff>
    </xdr:from>
    <xdr:ext cx="405111" cy="259045"/>
    <xdr:sp macro="" textlink="">
      <xdr:nvSpPr>
        <xdr:cNvPr id="89" name="n_2mainValue【道路】&#10;有形固定資産減価償却率">
          <a:extLst>
            <a:ext uri="{FF2B5EF4-FFF2-40B4-BE49-F238E27FC236}">
              <a16:creationId xmlns:a16="http://schemas.microsoft.com/office/drawing/2014/main" id="{E50E172C-DCFA-4A42-B46B-C69D14CD0AF5}"/>
            </a:ext>
          </a:extLst>
        </xdr:cNvPr>
        <xdr:cNvSpPr txBox="1"/>
      </xdr:nvSpPr>
      <xdr:spPr>
        <a:xfrm>
          <a:off x="2439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169653</xdr:rowOff>
    </xdr:from>
    <xdr:ext cx="405111" cy="259045"/>
    <xdr:sp macro="" textlink="">
      <xdr:nvSpPr>
        <xdr:cNvPr id="90" name="n_3mainValue【道路】&#10;有形固定資産減価償却率">
          <a:extLst>
            <a:ext uri="{FF2B5EF4-FFF2-40B4-BE49-F238E27FC236}">
              <a16:creationId xmlns:a16="http://schemas.microsoft.com/office/drawing/2014/main" id="{32CF7AEB-EBBC-4537-BD05-76B784B8BC2A}"/>
            </a:ext>
          </a:extLst>
        </xdr:cNvPr>
        <xdr:cNvSpPr txBox="1"/>
      </xdr:nvSpPr>
      <xdr:spPr>
        <a:xfrm>
          <a:off x="164529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138628</xdr:rowOff>
    </xdr:from>
    <xdr:ext cx="405111" cy="259045"/>
    <xdr:sp macro="" textlink="">
      <xdr:nvSpPr>
        <xdr:cNvPr id="91" name="n_4mainValue【道路】&#10;有形固定資産減価償却率">
          <a:extLst>
            <a:ext uri="{FF2B5EF4-FFF2-40B4-BE49-F238E27FC236}">
              <a16:creationId xmlns:a16="http://schemas.microsoft.com/office/drawing/2014/main" id="{4D4CBD22-2049-4E1E-8113-63A060FC35C8}"/>
            </a:ext>
          </a:extLst>
        </xdr:cNvPr>
        <xdr:cNvSpPr txBox="1"/>
      </xdr:nvSpPr>
      <xdr:spPr>
        <a:xfrm>
          <a:off x="851544" y="6088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B2538BA-D995-4009-851E-B55BAE8FC1F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95B031F-A938-481D-A510-6B9143D5B8E7}"/>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C26E505-D15B-424C-8F10-25FE38390892}"/>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FAA330C-9767-4F35-BE5C-5DDE5D2E4C4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903E788-454A-434F-9619-81D9FA23A471}"/>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55D7D79-24CA-49CC-8E33-A66053407CAB}"/>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65965CD-AF4E-436F-8A20-11D38325C9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296F0C6-21B2-4534-A8F1-B76743A175BE}"/>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96D18A8-CABF-4A3B-BA08-00CE4A0F0BDD}"/>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067501D-94DB-4358-AB44-4B21997FA13E}"/>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37ACEED-2564-4A82-8080-C3CE90CA7EFB}"/>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885D13F-4BB4-44C0-89F4-14D543C0A0FE}"/>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7FE143A-83BF-4070-8817-6FC2C3B7359F}"/>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115C6BDD-CF8B-4EC3-B797-7F1761FAB5F6}"/>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D58EDA6-5C8B-439B-A740-A3D8976B305D}"/>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C81E1356-A36C-41DE-8776-4DA488BCDC23}"/>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7405B92-27F5-4241-8D20-935C39113E6C}"/>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5B81CE6-21CA-4E33-AC83-5407A402F066}"/>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237A20F-1BE1-49FD-9C44-C5DBDF515E4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56FA2B60-3013-4111-A8BC-2DEBEE63535F}"/>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7B8F04E-B067-4AC7-857B-7A73F5ED549F}"/>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52D3D9DE-978F-4F49-8554-6CA76B15F2DA}"/>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160D370-A6D4-43AF-9621-1220E09F1A9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AA2AF0F2-74B4-4AAF-9CA9-34BD93576AFF}"/>
            </a:ext>
          </a:extLst>
        </xdr:cNvPr>
        <xdr:cNvCxnSpPr/>
      </xdr:nvCxnSpPr>
      <xdr:spPr>
        <a:xfrm flipV="1">
          <a:off x="9429115" y="5743194"/>
          <a:ext cx="0" cy="1234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340F5FEF-CE1C-4F2C-8D93-BBD1214427A6}"/>
            </a:ext>
          </a:extLst>
        </xdr:cNvPr>
        <xdr:cNvSpPr txBox="1"/>
      </xdr:nvSpPr>
      <xdr:spPr>
        <a:xfrm>
          <a:off x="9467850" y="69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AEB2792A-3FDE-44FF-A6B4-DED2C82103C3}"/>
            </a:ext>
          </a:extLst>
        </xdr:cNvPr>
        <xdr:cNvCxnSpPr/>
      </xdr:nvCxnSpPr>
      <xdr:spPr>
        <a:xfrm>
          <a:off x="9359900" y="69777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E1BDD8E0-3732-4CD9-A5BF-4DE075571A50}"/>
            </a:ext>
          </a:extLst>
        </xdr:cNvPr>
        <xdr:cNvSpPr txBox="1"/>
      </xdr:nvSpPr>
      <xdr:spPr>
        <a:xfrm>
          <a:off x="9467850" y="55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B0EFB5E6-632C-4FAE-8BD6-EF974BB49F3C}"/>
            </a:ext>
          </a:extLst>
        </xdr:cNvPr>
        <xdr:cNvCxnSpPr/>
      </xdr:nvCxnSpPr>
      <xdr:spPr>
        <a:xfrm>
          <a:off x="9359900" y="5743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a:extLst>
            <a:ext uri="{FF2B5EF4-FFF2-40B4-BE49-F238E27FC236}">
              <a16:creationId xmlns:a16="http://schemas.microsoft.com/office/drawing/2014/main" id="{8335B20F-D5F0-40AB-BEDD-A323FF7C8187}"/>
            </a:ext>
          </a:extLst>
        </xdr:cNvPr>
        <xdr:cNvSpPr txBox="1"/>
      </xdr:nvSpPr>
      <xdr:spPr>
        <a:xfrm>
          <a:off x="9467850" y="663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49CE5923-7F13-4F42-91F8-88AB35B6B190}"/>
            </a:ext>
          </a:extLst>
        </xdr:cNvPr>
        <xdr:cNvSpPr/>
      </xdr:nvSpPr>
      <xdr:spPr>
        <a:xfrm>
          <a:off x="9398000" y="6656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A1E86116-F99C-4E3E-B822-C94186CC6B2C}"/>
            </a:ext>
          </a:extLst>
        </xdr:cNvPr>
        <xdr:cNvSpPr/>
      </xdr:nvSpPr>
      <xdr:spPr>
        <a:xfrm>
          <a:off x="8636000" y="665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68515A64-B74C-402F-9A23-3B6658E9B147}"/>
            </a:ext>
          </a:extLst>
        </xdr:cNvPr>
        <xdr:cNvSpPr/>
      </xdr:nvSpPr>
      <xdr:spPr>
        <a:xfrm>
          <a:off x="7842250" y="6664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0F8992F8-A320-45B1-A4CE-8F0A2AC8D69E}"/>
            </a:ext>
          </a:extLst>
        </xdr:cNvPr>
        <xdr:cNvSpPr/>
      </xdr:nvSpPr>
      <xdr:spPr>
        <a:xfrm>
          <a:off x="702945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250166F6-DBD5-4856-B90F-2C6FF6CCFD01}"/>
            </a:ext>
          </a:extLst>
        </xdr:cNvPr>
        <xdr:cNvSpPr/>
      </xdr:nvSpPr>
      <xdr:spPr>
        <a:xfrm>
          <a:off x="6235700" y="662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6FFB5A0-AD15-4CCC-AD57-3EB7DC85A046}"/>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58F9B7E-6F88-4116-AD01-70B33AB26A69}"/>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44321EE-01F5-45AE-B993-EB75C151E44C}"/>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ACA4FBF-A943-4D5A-AA67-D0146D18D9FC}"/>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420AEEF-3E5D-4BDE-A013-F97C2A0E161F}"/>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51956</xdr:rowOff>
    </xdr:from>
    <xdr:to>
      <xdr:col>55</xdr:col>
      <xdr:colOff>50800</xdr:colOff>
      <xdr:row>39</xdr:row>
      <xdr:rowOff>153556</xdr:rowOff>
    </xdr:to>
    <xdr:sp macro="" textlink="">
      <xdr:nvSpPr>
        <xdr:cNvPr id="131" name="楕円 130">
          <a:extLst>
            <a:ext uri="{FF2B5EF4-FFF2-40B4-BE49-F238E27FC236}">
              <a16:creationId xmlns:a16="http://schemas.microsoft.com/office/drawing/2014/main" id="{B965B523-24CA-43BA-B8F6-6AF29E63E636}"/>
            </a:ext>
          </a:extLst>
        </xdr:cNvPr>
        <xdr:cNvSpPr/>
      </xdr:nvSpPr>
      <xdr:spPr>
        <a:xfrm>
          <a:off x="9398000" y="64972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74833</xdr:rowOff>
    </xdr:from>
    <xdr:ext cx="534377" cy="259045"/>
    <xdr:sp macro="" textlink="">
      <xdr:nvSpPr>
        <xdr:cNvPr id="132" name="【道路】&#10;一人当たり延長該当値テキスト">
          <a:extLst>
            <a:ext uri="{FF2B5EF4-FFF2-40B4-BE49-F238E27FC236}">
              <a16:creationId xmlns:a16="http://schemas.microsoft.com/office/drawing/2014/main" id="{2A4C84C5-4319-44DC-A39E-B62CD448B89A}"/>
            </a:ext>
          </a:extLst>
        </xdr:cNvPr>
        <xdr:cNvSpPr txBox="1"/>
      </xdr:nvSpPr>
      <xdr:spPr>
        <a:xfrm>
          <a:off x="9467850" y="63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57747</xdr:rowOff>
    </xdr:from>
    <xdr:to>
      <xdr:col>50</xdr:col>
      <xdr:colOff>165100</xdr:colOff>
      <xdr:row>39</xdr:row>
      <xdr:rowOff>159347</xdr:rowOff>
    </xdr:to>
    <xdr:sp macro="" textlink="">
      <xdr:nvSpPr>
        <xdr:cNvPr id="133" name="楕円 132">
          <a:extLst>
            <a:ext uri="{FF2B5EF4-FFF2-40B4-BE49-F238E27FC236}">
              <a16:creationId xmlns:a16="http://schemas.microsoft.com/office/drawing/2014/main" id="{E30AF2AF-130C-4A2D-97E1-BB221CDBB353}"/>
            </a:ext>
          </a:extLst>
        </xdr:cNvPr>
        <xdr:cNvSpPr/>
      </xdr:nvSpPr>
      <xdr:spPr>
        <a:xfrm>
          <a:off x="8636000" y="65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102756</xdr:rowOff>
    </xdr:from>
    <xdr:to>
      <xdr:col>55</xdr:col>
      <xdr:colOff>0</xdr:colOff>
      <xdr:row>39</xdr:row>
      <xdr:rowOff>108547</xdr:rowOff>
    </xdr:to>
    <xdr:cxnSp macro="">
      <xdr:nvCxnSpPr>
        <xdr:cNvPr id="134" name="直線コネクタ 133">
          <a:extLst>
            <a:ext uri="{FF2B5EF4-FFF2-40B4-BE49-F238E27FC236}">
              <a16:creationId xmlns:a16="http://schemas.microsoft.com/office/drawing/2014/main" id="{723006F1-5D9B-4AD2-ADC1-F3FA449216D1}"/>
            </a:ext>
          </a:extLst>
        </xdr:cNvPr>
        <xdr:cNvCxnSpPr/>
      </xdr:nvCxnSpPr>
      <xdr:spPr>
        <a:xfrm flipV="1">
          <a:off x="8686800" y="6548006"/>
          <a:ext cx="74295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62433</xdr:rowOff>
    </xdr:from>
    <xdr:to>
      <xdr:col>46</xdr:col>
      <xdr:colOff>38100</xdr:colOff>
      <xdr:row>39</xdr:row>
      <xdr:rowOff>164033</xdr:rowOff>
    </xdr:to>
    <xdr:sp macro="" textlink="">
      <xdr:nvSpPr>
        <xdr:cNvPr id="135" name="楕円 134">
          <a:extLst>
            <a:ext uri="{FF2B5EF4-FFF2-40B4-BE49-F238E27FC236}">
              <a16:creationId xmlns:a16="http://schemas.microsoft.com/office/drawing/2014/main" id="{7CC441E9-954B-4F87-ADA6-3F5090286358}"/>
            </a:ext>
          </a:extLst>
        </xdr:cNvPr>
        <xdr:cNvSpPr/>
      </xdr:nvSpPr>
      <xdr:spPr>
        <a:xfrm>
          <a:off x="7842250" y="65076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108547</xdr:rowOff>
    </xdr:from>
    <xdr:to>
      <xdr:col>50</xdr:col>
      <xdr:colOff>114300</xdr:colOff>
      <xdr:row>39</xdr:row>
      <xdr:rowOff>113233</xdr:rowOff>
    </xdr:to>
    <xdr:cxnSp macro="">
      <xdr:nvCxnSpPr>
        <xdr:cNvPr id="136" name="直線コネクタ 135">
          <a:extLst>
            <a:ext uri="{FF2B5EF4-FFF2-40B4-BE49-F238E27FC236}">
              <a16:creationId xmlns:a16="http://schemas.microsoft.com/office/drawing/2014/main" id="{A3B57731-2FE9-4D61-9885-DBB854E284B6}"/>
            </a:ext>
          </a:extLst>
        </xdr:cNvPr>
        <xdr:cNvCxnSpPr/>
      </xdr:nvCxnSpPr>
      <xdr:spPr>
        <a:xfrm flipV="1">
          <a:off x="7886700" y="6553797"/>
          <a:ext cx="8001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151549</xdr:rowOff>
    </xdr:from>
    <xdr:to>
      <xdr:col>41</xdr:col>
      <xdr:colOff>101600</xdr:colOff>
      <xdr:row>38</xdr:row>
      <xdr:rowOff>81699</xdr:rowOff>
    </xdr:to>
    <xdr:sp macro="" textlink="">
      <xdr:nvSpPr>
        <xdr:cNvPr id="137" name="楕円 136">
          <a:extLst>
            <a:ext uri="{FF2B5EF4-FFF2-40B4-BE49-F238E27FC236}">
              <a16:creationId xmlns:a16="http://schemas.microsoft.com/office/drawing/2014/main" id="{7AFAEE18-E030-466C-AF95-D6799B812632}"/>
            </a:ext>
          </a:extLst>
        </xdr:cNvPr>
        <xdr:cNvSpPr/>
      </xdr:nvSpPr>
      <xdr:spPr>
        <a:xfrm>
          <a:off x="7029450" y="62665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30899</xdr:rowOff>
    </xdr:from>
    <xdr:to>
      <xdr:col>45</xdr:col>
      <xdr:colOff>177800</xdr:colOff>
      <xdr:row>39</xdr:row>
      <xdr:rowOff>113233</xdr:rowOff>
    </xdr:to>
    <xdr:cxnSp macro="">
      <xdr:nvCxnSpPr>
        <xdr:cNvPr id="138" name="直線コネクタ 137">
          <a:extLst>
            <a:ext uri="{FF2B5EF4-FFF2-40B4-BE49-F238E27FC236}">
              <a16:creationId xmlns:a16="http://schemas.microsoft.com/office/drawing/2014/main" id="{561DC3C4-5BFE-44F2-8371-5E293170CE26}"/>
            </a:ext>
          </a:extLst>
        </xdr:cNvPr>
        <xdr:cNvCxnSpPr/>
      </xdr:nvCxnSpPr>
      <xdr:spPr>
        <a:xfrm>
          <a:off x="7080250" y="6311049"/>
          <a:ext cx="806450" cy="2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67196</xdr:rowOff>
    </xdr:from>
    <xdr:to>
      <xdr:col>36</xdr:col>
      <xdr:colOff>165100</xdr:colOff>
      <xdr:row>39</xdr:row>
      <xdr:rowOff>168796</xdr:rowOff>
    </xdr:to>
    <xdr:sp macro="" textlink="">
      <xdr:nvSpPr>
        <xdr:cNvPr id="139" name="楕円 138">
          <a:extLst>
            <a:ext uri="{FF2B5EF4-FFF2-40B4-BE49-F238E27FC236}">
              <a16:creationId xmlns:a16="http://schemas.microsoft.com/office/drawing/2014/main" id="{C39F133A-83FB-4BFC-9C5E-EA5333F5B3EC}"/>
            </a:ext>
          </a:extLst>
        </xdr:cNvPr>
        <xdr:cNvSpPr/>
      </xdr:nvSpPr>
      <xdr:spPr>
        <a:xfrm>
          <a:off x="6235700" y="65124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30899</xdr:rowOff>
    </xdr:from>
    <xdr:to>
      <xdr:col>41</xdr:col>
      <xdr:colOff>50800</xdr:colOff>
      <xdr:row>39</xdr:row>
      <xdr:rowOff>117996</xdr:rowOff>
    </xdr:to>
    <xdr:cxnSp macro="">
      <xdr:nvCxnSpPr>
        <xdr:cNvPr id="140" name="直線コネクタ 139">
          <a:extLst>
            <a:ext uri="{FF2B5EF4-FFF2-40B4-BE49-F238E27FC236}">
              <a16:creationId xmlns:a16="http://schemas.microsoft.com/office/drawing/2014/main" id="{9961879B-A08B-4DBA-9360-EF56E9502CAA}"/>
            </a:ext>
          </a:extLst>
        </xdr:cNvPr>
        <xdr:cNvCxnSpPr/>
      </xdr:nvCxnSpPr>
      <xdr:spPr>
        <a:xfrm flipV="1">
          <a:off x="6286500" y="6311049"/>
          <a:ext cx="793750" cy="2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a:extLst>
            <a:ext uri="{FF2B5EF4-FFF2-40B4-BE49-F238E27FC236}">
              <a16:creationId xmlns:a16="http://schemas.microsoft.com/office/drawing/2014/main" id="{7FD8EC1A-0AD1-4EEF-B927-FB0684834E4F}"/>
            </a:ext>
          </a:extLst>
        </xdr:cNvPr>
        <xdr:cNvSpPr txBox="1"/>
      </xdr:nvSpPr>
      <xdr:spPr>
        <a:xfrm>
          <a:off x="8458277" y="675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a:extLst>
            <a:ext uri="{FF2B5EF4-FFF2-40B4-BE49-F238E27FC236}">
              <a16:creationId xmlns:a16="http://schemas.microsoft.com/office/drawing/2014/main" id="{28143951-C126-4DF5-B4C7-EB390E26C70C}"/>
            </a:ext>
          </a:extLst>
        </xdr:cNvPr>
        <xdr:cNvSpPr txBox="1"/>
      </xdr:nvSpPr>
      <xdr:spPr>
        <a:xfrm>
          <a:off x="7677227" y="675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a:extLst>
            <a:ext uri="{FF2B5EF4-FFF2-40B4-BE49-F238E27FC236}">
              <a16:creationId xmlns:a16="http://schemas.microsoft.com/office/drawing/2014/main" id="{B8DBC15F-CFDD-430D-902A-63A3A77E9229}"/>
            </a:ext>
          </a:extLst>
        </xdr:cNvPr>
        <xdr:cNvSpPr txBox="1"/>
      </xdr:nvSpPr>
      <xdr:spPr>
        <a:xfrm>
          <a:off x="6864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a:extLst>
            <a:ext uri="{FF2B5EF4-FFF2-40B4-BE49-F238E27FC236}">
              <a16:creationId xmlns:a16="http://schemas.microsoft.com/office/drawing/2014/main" id="{6AD2CF4A-8CCF-437F-BF4B-E28608B67890}"/>
            </a:ext>
          </a:extLst>
        </xdr:cNvPr>
        <xdr:cNvSpPr txBox="1"/>
      </xdr:nvSpPr>
      <xdr:spPr>
        <a:xfrm>
          <a:off x="6070677" y="671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4424</xdr:rowOff>
    </xdr:from>
    <xdr:ext cx="534377" cy="259045"/>
    <xdr:sp macro="" textlink="">
      <xdr:nvSpPr>
        <xdr:cNvPr id="145" name="n_1mainValue【道路】&#10;一人当たり延長">
          <a:extLst>
            <a:ext uri="{FF2B5EF4-FFF2-40B4-BE49-F238E27FC236}">
              <a16:creationId xmlns:a16="http://schemas.microsoft.com/office/drawing/2014/main" id="{E20A2FDF-725A-44F3-9219-7C10512E17C2}"/>
            </a:ext>
          </a:extLst>
        </xdr:cNvPr>
        <xdr:cNvSpPr txBox="1"/>
      </xdr:nvSpPr>
      <xdr:spPr>
        <a:xfrm>
          <a:off x="8425961" y="628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9110</xdr:rowOff>
    </xdr:from>
    <xdr:ext cx="534377" cy="259045"/>
    <xdr:sp macro="" textlink="">
      <xdr:nvSpPr>
        <xdr:cNvPr id="146" name="n_2mainValue【道路】&#10;一人当たり延長">
          <a:extLst>
            <a:ext uri="{FF2B5EF4-FFF2-40B4-BE49-F238E27FC236}">
              <a16:creationId xmlns:a16="http://schemas.microsoft.com/office/drawing/2014/main" id="{B8C04756-24A1-4F3D-8BD1-6B1597EA0815}"/>
            </a:ext>
          </a:extLst>
        </xdr:cNvPr>
        <xdr:cNvSpPr txBox="1"/>
      </xdr:nvSpPr>
      <xdr:spPr>
        <a:xfrm>
          <a:off x="7644911" y="62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98226</xdr:rowOff>
    </xdr:from>
    <xdr:ext cx="534377" cy="259045"/>
    <xdr:sp macro="" textlink="">
      <xdr:nvSpPr>
        <xdr:cNvPr id="147" name="n_3mainValue【道路】&#10;一人当たり延長">
          <a:extLst>
            <a:ext uri="{FF2B5EF4-FFF2-40B4-BE49-F238E27FC236}">
              <a16:creationId xmlns:a16="http://schemas.microsoft.com/office/drawing/2014/main" id="{23C7EB4A-6C96-44B5-AF7A-6C14A68501B1}"/>
            </a:ext>
          </a:extLst>
        </xdr:cNvPr>
        <xdr:cNvSpPr txBox="1"/>
      </xdr:nvSpPr>
      <xdr:spPr>
        <a:xfrm>
          <a:off x="6851161" y="604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13873</xdr:rowOff>
    </xdr:from>
    <xdr:ext cx="534377" cy="259045"/>
    <xdr:sp macro="" textlink="">
      <xdr:nvSpPr>
        <xdr:cNvPr id="148" name="n_4mainValue【道路】&#10;一人当たり延長">
          <a:extLst>
            <a:ext uri="{FF2B5EF4-FFF2-40B4-BE49-F238E27FC236}">
              <a16:creationId xmlns:a16="http://schemas.microsoft.com/office/drawing/2014/main" id="{0A0B942D-E2C7-41BD-8C68-0BBFA834F5EA}"/>
            </a:ext>
          </a:extLst>
        </xdr:cNvPr>
        <xdr:cNvSpPr txBox="1"/>
      </xdr:nvSpPr>
      <xdr:spPr>
        <a:xfrm>
          <a:off x="6038361" y="62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0F2B57E-CAAD-4EC4-854F-65304ED8B455}"/>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334FCFE-1511-4F83-92B7-97AB7F0F5256}"/>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ED63750-5B6F-48C7-A84E-F9B6840EDA3C}"/>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0349565-003B-4DED-9CAF-869A5F56548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40D98C4-60A2-4DB3-AD6C-9CB7C569919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828045C-F352-4459-8B46-F308956C89D6}"/>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7F9850E-F8DC-45EE-80EA-F4C793BF4ADB}"/>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FB1D33E-785A-450F-AD71-251390402B69}"/>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28CD48F-741C-4EFB-883E-65738762F827}"/>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F9F92D5-4DF0-4B56-A334-2E94716961AC}"/>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7AFD608-3217-49B2-A560-F9085905FFE8}"/>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8F85CD0-47FD-48DC-905B-17BA1BC02E6D}"/>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76C85D1-E9D0-4CDF-AAAA-BE41CCF390D7}"/>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A66F464-6EEB-4A49-8F17-F4FB12CEC662}"/>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10FBC20-32AE-4CFE-92F7-56FC2FEA75FB}"/>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AD84C14-9A05-4D9B-91C3-CA439ECDD982}"/>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8927215-725F-4B7D-8B83-BCC43651C34A}"/>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1D54DC3-6574-4A56-AED1-EA7E03871758}"/>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626BC37-B7A2-4ED4-95D0-EE955BAB5880}"/>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5741A6A-D946-4AAF-9CE8-045FF2B1F751}"/>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1187281-B7E7-43B9-8FA7-DAF172195B6A}"/>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FB135BD-A136-4143-BFBA-BC917F9D18BE}"/>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3CC3F2F-5375-444D-BA35-AA408798A801}"/>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610A950-BCEA-4C69-A326-9ED4E9D45F27}"/>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48A67CF8-12E8-4C1B-A5F5-0E67ED5A2CD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B5972F71-BAB9-4BDF-AF6B-82F4119565D2}"/>
            </a:ext>
          </a:extLst>
        </xdr:cNvPr>
        <xdr:cNvCxnSpPr/>
      </xdr:nvCxnSpPr>
      <xdr:spPr>
        <a:xfrm flipV="1">
          <a:off x="4177665" y="9294404"/>
          <a:ext cx="0" cy="119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07F8362-8736-49FC-94DB-5B2A34B7633D}"/>
            </a:ext>
          </a:extLst>
        </xdr:cNvPr>
        <xdr:cNvSpPr txBox="1"/>
      </xdr:nvSpPr>
      <xdr:spPr>
        <a:xfrm>
          <a:off x="4216400" y="10496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DA877EE3-F7DC-456A-8525-5C6E20CF9E44}"/>
            </a:ext>
          </a:extLst>
        </xdr:cNvPr>
        <xdr:cNvCxnSpPr/>
      </xdr:nvCxnSpPr>
      <xdr:spPr>
        <a:xfrm>
          <a:off x="4108450" y="104925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314C6559-755B-4620-8AB8-22C30A1FE170}"/>
            </a:ext>
          </a:extLst>
        </xdr:cNvPr>
        <xdr:cNvSpPr txBox="1"/>
      </xdr:nvSpPr>
      <xdr:spPr>
        <a:xfrm>
          <a:off x="4216400" y="908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BCC9189E-E827-473B-B777-689CDFB324B8}"/>
            </a:ext>
          </a:extLst>
        </xdr:cNvPr>
        <xdr:cNvCxnSpPr/>
      </xdr:nvCxnSpPr>
      <xdr:spPr>
        <a:xfrm>
          <a:off x="4108450" y="9294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8EDE5925-EF2F-493C-A286-91EEB43E754A}"/>
            </a:ext>
          </a:extLst>
        </xdr:cNvPr>
        <xdr:cNvSpPr txBox="1"/>
      </xdr:nvSpPr>
      <xdr:spPr>
        <a:xfrm>
          <a:off x="4216400" y="9892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4D116A85-FDEF-4865-ADBE-4B624585EE05}"/>
            </a:ext>
          </a:extLst>
        </xdr:cNvPr>
        <xdr:cNvSpPr/>
      </xdr:nvSpPr>
      <xdr:spPr>
        <a:xfrm>
          <a:off x="4127500" y="10034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27C26C2B-BA5A-4263-B6DA-8B8479364E18}"/>
            </a:ext>
          </a:extLst>
        </xdr:cNvPr>
        <xdr:cNvSpPr/>
      </xdr:nvSpPr>
      <xdr:spPr>
        <a:xfrm>
          <a:off x="3384550" y="9998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82AB786A-E2FF-44CD-B2F3-AA4D52C91BDC}"/>
            </a:ext>
          </a:extLst>
        </xdr:cNvPr>
        <xdr:cNvSpPr/>
      </xdr:nvSpPr>
      <xdr:spPr>
        <a:xfrm>
          <a:off x="25717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EED889AF-C3B6-4B48-9DFE-A5769895AEC6}"/>
            </a:ext>
          </a:extLst>
        </xdr:cNvPr>
        <xdr:cNvSpPr/>
      </xdr:nvSpPr>
      <xdr:spPr>
        <a:xfrm>
          <a:off x="1778000" y="994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AD9BEAF2-93A5-46AA-8304-4CD3AFAA95F7}"/>
            </a:ext>
          </a:extLst>
        </xdr:cNvPr>
        <xdr:cNvSpPr/>
      </xdr:nvSpPr>
      <xdr:spPr>
        <a:xfrm>
          <a:off x="984250" y="99350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C3CF7E3-E10D-44AD-8D5A-7BF33F7D4122}"/>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0DB3432-8233-437C-8D8F-DE25DFD93C32}"/>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AF57D00-CF19-4A31-B922-BB78BD71F086}"/>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84BFB1D-9E0E-4FAA-8074-8141FC819478}"/>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4A66CCD-5520-4D9B-9765-B081D9810CB6}"/>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76563</xdr:rowOff>
    </xdr:from>
    <xdr:to>
      <xdr:col>24</xdr:col>
      <xdr:colOff>114300</xdr:colOff>
      <xdr:row>63</xdr:row>
      <xdr:rowOff>6713</xdr:rowOff>
    </xdr:to>
    <xdr:sp macro="" textlink="">
      <xdr:nvSpPr>
        <xdr:cNvPr id="190" name="楕円 189">
          <a:extLst>
            <a:ext uri="{FF2B5EF4-FFF2-40B4-BE49-F238E27FC236}">
              <a16:creationId xmlns:a16="http://schemas.microsoft.com/office/drawing/2014/main" id="{26F863E2-1CE1-4ECD-B882-E8CD3AA074B7}"/>
            </a:ext>
          </a:extLst>
        </xdr:cNvPr>
        <xdr:cNvSpPr/>
      </xdr:nvSpPr>
      <xdr:spPr>
        <a:xfrm>
          <a:off x="4127500" y="103191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54990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6794A21-6F84-4FAB-85FA-0877020CAC52}"/>
            </a:ext>
          </a:extLst>
        </xdr:cNvPr>
        <xdr:cNvSpPr txBox="1"/>
      </xdr:nvSpPr>
      <xdr:spPr>
        <a:xfrm>
          <a:off x="4216400" y="1029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37374</xdr:rowOff>
    </xdr:from>
    <xdr:to>
      <xdr:col>20</xdr:col>
      <xdr:colOff>38100</xdr:colOff>
      <xdr:row>62</xdr:row>
      <xdr:rowOff>138974</xdr:rowOff>
    </xdr:to>
    <xdr:sp macro="" textlink="">
      <xdr:nvSpPr>
        <xdr:cNvPr id="192" name="楕円 191">
          <a:extLst>
            <a:ext uri="{FF2B5EF4-FFF2-40B4-BE49-F238E27FC236}">
              <a16:creationId xmlns:a16="http://schemas.microsoft.com/office/drawing/2014/main" id="{23C8D013-BC55-46D6-AAC3-F8928E8B26BE}"/>
            </a:ext>
          </a:extLst>
        </xdr:cNvPr>
        <xdr:cNvSpPr/>
      </xdr:nvSpPr>
      <xdr:spPr>
        <a:xfrm>
          <a:off x="3384550" y="102799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88174</xdr:rowOff>
    </xdr:from>
    <xdr:to>
      <xdr:col>24</xdr:col>
      <xdr:colOff>63500</xdr:colOff>
      <xdr:row>62</xdr:row>
      <xdr:rowOff>127363</xdr:rowOff>
    </xdr:to>
    <xdr:cxnSp macro="">
      <xdr:nvCxnSpPr>
        <xdr:cNvPr id="193" name="直線コネクタ 192">
          <a:extLst>
            <a:ext uri="{FF2B5EF4-FFF2-40B4-BE49-F238E27FC236}">
              <a16:creationId xmlns:a16="http://schemas.microsoft.com/office/drawing/2014/main" id="{90F3A433-51B4-4D4B-BC85-A9B4C39BDCA3}"/>
            </a:ext>
          </a:extLst>
        </xdr:cNvPr>
        <xdr:cNvCxnSpPr/>
      </xdr:nvCxnSpPr>
      <xdr:spPr>
        <a:xfrm>
          <a:off x="3429000" y="10330724"/>
          <a:ext cx="7493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164737</xdr:rowOff>
    </xdr:from>
    <xdr:to>
      <xdr:col>15</xdr:col>
      <xdr:colOff>101600</xdr:colOff>
      <xdr:row>62</xdr:row>
      <xdr:rowOff>94887</xdr:rowOff>
    </xdr:to>
    <xdr:sp macro="" textlink="">
      <xdr:nvSpPr>
        <xdr:cNvPr id="194" name="楕円 193">
          <a:extLst>
            <a:ext uri="{FF2B5EF4-FFF2-40B4-BE49-F238E27FC236}">
              <a16:creationId xmlns:a16="http://schemas.microsoft.com/office/drawing/2014/main" id="{87048991-08D7-4D2B-9236-13E8BE128CE7}"/>
            </a:ext>
          </a:extLst>
        </xdr:cNvPr>
        <xdr:cNvSpPr/>
      </xdr:nvSpPr>
      <xdr:spPr>
        <a:xfrm>
          <a:off x="2571750" y="102421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44087</xdr:rowOff>
    </xdr:from>
    <xdr:to>
      <xdr:col>19</xdr:col>
      <xdr:colOff>177800</xdr:colOff>
      <xdr:row>62</xdr:row>
      <xdr:rowOff>88174</xdr:rowOff>
    </xdr:to>
    <xdr:cxnSp macro="">
      <xdr:nvCxnSpPr>
        <xdr:cNvPr id="195" name="直線コネクタ 194">
          <a:extLst>
            <a:ext uri="{FF2B5EF4-FFF2-40B4-BE49-F238E27FC236}">
              <a16:creationId xmlns:a16="http://schemas.microsoft.com/office/drawing/2014/main" id="{41CE8579-A4E7-437D-B165-51E0999FFDF9}"/>
            </a:ext>
          </a:extLst>
        </xdr:cNvPr>
        <xdr:cNvCxnSpPr/>
      </xdr:nvCxnSpPr>
      <xdr:spPr>
        <a:xfrm>
          <a:off x="2622550" y="10286637"/>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96" name="楕円 195">
          <a:extLst>
            <a:ext uri="{FF2B5EF4-FFF2-40B4-BE49-F238E27FC236}">
              <a16:creationId xmlns:a16="http://schemas.microsoft.com/office/drawing/2014/main" id="{A5DCA680-FB0A-4CE3-9E1C-8ED677EE90C9}"/>
            </a:ext>
          </a:extLst>
        </xdr:cNvPr>
        <xdr:cNvSpPr/>
      </xdr:nvSpPr>
      <xdr:spPr>
        <a:xfrm>
          <a:off x="1778000" y="101768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62</xdr:row>
      <xdr:rowOff>44087</xdr:rowOff>
    </xdr:to>
    <xdr:cxnSp macro="">
      <xdr:nvCxnSpPr>
        <xdr:cNvPr id="197" name="直線コネクタ 196">
          <a:extLst>
            <a:ext uri="{FF2B5EF4-FFF2-40B4-BE49-F238E27FC236}">
              <a16:creationId xmlns:a16="http://schemas.microsoft.com/office/drawing/2014/main" id="{7C95AE44-DCD1-4D02-B140-721E8F969F8C}"/>
            </a:ext>
          </a:extLst>
        </xdr:cNvPr>
        <xdr:cNvCxnSpPr/>
      </xdr:nvCxnSpPr>
      <xdr:spPr>
        <a:xfrm>
          <a:off x="1828800" y="10227673"/>
          <a:ext cx="79375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198" name="楕円 197">
          <a:extLst>
            <a:ext uri="{FF2B5EF4-FFF2-40B4-BE49-F238E27FC236}">
              <a16:creationId xmlns:a16="http://schemas.microsoft.com/office/drawing/2014/main" id="{8ACAE603-2505-4E09-A426-6D704F18CE00}"/>
            </a:ext>
          </a:extLst>
        </xdr:cNvPr>
        <xdr:cNvSpPr/>
      </xdr:nvSpPr>
      <xdr:spPr>
        <a:xfrm>
          <a:off x="984250" y="10132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106135</xdr:rowOff>
    </xdr:from>
    <xdr:to>
      <xdr:col>10</xdr:col>
      <xdr:colOff>114300</xdr:colOff>
      <xdr:row>61</xdr:row>
      <xdr:rowOff>150223</xdr:rowOff>
    </xdr:to>
    <xdr:cxnSp macro="">
      <xdr:nvCxnSpPr>
        <xdr:cNvPr id="199" name="直線コネクタ 198">
          <a:extLst>
            <a:ext uri="{FF2B5EF4-FFF2-40B4-BE49-F238E27FC236}">
              <a16:creationId xmlns:a16="http://schemas.microsoft.com/office/drawing/2014/main" id="{56D93EAD-0D96-4C6F-8640-40F125CA7651}"/>
            </a:ext>
          </a:extLst>
        </xdr:cNvPr>
        <xdr:cNvCxnSpPr/>
      </xdr:nvCxnSpPr>
      <xdr:spPr>
        <a:xfrm>
          <a:off x="1028700" y="10183585"/>
          <a:ext cx="8001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FBB2A7B-6D7E-4197-A89A-4FAFAE79FBD5}"/>
            </a:ext>
          </a:extLst>
        </xdr:cNvPr>
        <xdr:cNvSpPr txBox="1"/>
      </xdr:nvSpPr>
      <xdr:spPr>
        <a:xfrm>
          <a:off x="3239144"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B3E28BD-940D-46F1-9E72-DABF8FC2536D}"/>
            </a:ext>
          </a:extLst>
        </xdr:cNvPr>
        <xdr:cNvSpPr txBox="1"/>
      </xdr:nvSpPr>
      <xdr:spPr>
        <a:xfrm>
          <a:off x="2439044"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8DBA21A-77FE-412F-9357-672D86CB6E31}"/>
            </a:ext>
          </a:extLst>
        </xdr:cNvPr>
        <xdr:cNvSpPr txBox="1"/>
      </xdr:nvSpPr>
      <xdr:spPr>
        <a:xfrm>
          <a:off x="1645294" y="973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DA6E1CD4-E741-4FF8-BF67-9F5ABE6D12CC}"/>
            </a:ext>
          </a:extLst>
        </xdr:cNvPr>
        <xdr:cNvSpPr txBox="1"/>
      </xdr:nvSpPr>
      <xdr:spPr>
        <a:xfrm>
          <a:off x="851544" y="972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130101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3C66810-D212-46E9-8438-325ADC2A4618}"/>
            </a:ext>
          </a:extLst>
        </xdr:cNvPr>
        <xdr:cNvSpPr txBox="1"/>
      </xdr:nvSpPr>
      <xdr:spPr>
        <a:xfrm>
          <a:off x="3239144" y="10372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86014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7382C378-EB36-4CEC-B34A-710805F2DE63}"/>
            </a:ext>
          </a:extLst>
        </xdr:cNvPr>
        <xdr:cNvSpPr txBox="1"/>
      </xdr:nvSpPr>
      <xdr:spPr>
        <a:xfrm>
          <a:off x="2439044" y="10328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AB14D29A-8F77-4C27-9675-C59F3D8D5F95}"/>
            </a:ext>
          </a:extLst>
        </xdr:cNvPr>
        <xdr:cNvSpPr txBox="1"/>
      </xdr:nvSpPr>
      <xdr:spPr>
        <a:xfrm>
          <a:off x="1645294" y="10263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148062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991D507-05FC-4CBE-AD02-ACCC09B43C20}"/>
            </a:ext>
          </a:extLst>
        </xdr:cNvPr>
        <xdr:cNvSpPr txBox="1"/>
      </xdr:nvSpPr>
      <xdr:spPr>
        <a:xfrm>
          <a:off x="851544" y="1022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D12DAA8-E852-43AC-9E8A-F068285FF86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1B9550E-BCAD-4C93-9473-D04BAB344801}"/>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570F47F-E2B2-4F96-B16D-7AAF6BFC027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7064989-3418-4CAA-A710-32B9685FE4C4}"/>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9693D30-CA01-4869-B3E3-09A2B95DD70E}"/>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48F94DB-8BAF-44E9-8551-C25D3C83D03F}"/>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54F270B7-69EF-4662-8871-49BCE6B856E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47FC85F-5D10-493B-A230-088AE5EE814D}"/>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9ED9C3D-11E9-4D8F-B3EC-F89C0568791E}"/>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91142D0-AEEA-4A7C-8386-17836E5224E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5E965D0-2838-4B7C-8FCD-BEE036781865}"/>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A817FD73-D0D7-4C1D-B24A-0EECEBC5C459}"/>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FEC89F3-68BA-46EC-9846-0575DC5CCDDE}"/>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286B39E5-18E3-4545-B91D-0B1C4506F8E0}"/>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27AF9F5-A575-4366-943D-3F5E449F95B9}"/>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DE317F68-DE43-4BAA-AF9E-29445944658B}"/>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2C5E09DD-FFCE-4677-9A1F-38C2B035F7D3}"/>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4A8FFA2D-7162-4227-9249-AB47ACA2EEB4}"/>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10C7D39-5C72-4E88-B0B0-BCE65585989B}"/>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F4DA9325-5728-41FD-9CA1-E1DCF2E1F429}"/>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C4C2E2E-24B5-43E1-9CDB-B824867F19F8}"/>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712693D-0A0F-40F3-8954-544B9F5654BE}"/>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6DD87538-B5E6-4D7D-AF13-27C5705AA3EF}"/>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FB2E0A0D-7F41-4833-8551-3F5113922921}"/>
            </a:ext>
          </a:extLst>
        </xdr:cNvPr>
        <xdr:cNvCxnSpPr/>
      </xdr:nvCxnSpPr>
      <xdr:spPr>
        <a:xfrm flipV="1">
          <a:off x="9429115" y="9317855"/>
          <a:ext cx="0" cy="132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3AF92522-1AE8-4CF1-A425-1001382047BB}"/>
            </a:ext>
          </a:extLst>
        </xdr:cNvPr>
        <xdr:cNvSpPr txBox="1"/>
      </xdr:nvSpPr>
      <xdr:spPr>
        <a:xfrm>
          <a:off x="9467850" y="106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B285EBCF-C5E4-46C6-8501-A4A98FA31280}"/>
            </a:ext>
          </a:extLst>
        </xdr:cNvPr>
        <xdr:cNvCxnSpPr/>
      </xdr:nvCxnSpPr>
      <xdr:spPr>
        <a:xfrm>
          <a:off x="9359900" y="10643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74A5AE96-6DA1-4387-93CA-C9E0A8870C02}"/>
            </a:ext>
          </a:extLst>
        </xdr:cNvPr>
        <xdr:cNvSpPr txBox="1"/>
      </xdr:nvSpPr>
      <xdr:spPr>
        <a:xfrm>
          <a:off x="9467850" y="9099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D1BEAC4A-C893-4ED9-9D03-FD5A7DF5B39E}"/>
            </a:ext>
          </a:extLst>
        </xdr:cNvPr>
        <xdr:cNvCxnSpPr/>
      </xdr:nvCxnSpPr>
      <xdr:spPr>
        <a:xfrm>
          <a:off x="9359900" y="9317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9625F1C1-8755-4366-A631-36A4A5717629}"/>
            </a:ext>
          </a:extLst>
        </xdr:cNvPr>
        <xdr:cNvSpPr txBox="1"/>
      </xdr:nvSpPr>
      <xdr:spPr>
        <a:xfrm>
          <a:off x="9467850" y="10445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DB51198D-931A-47DD-B9EC-79B64B802DD7}"/>
            </a:ext>
          </a:extLst>
        </xdr:cNvPr>
        <xdr:cNvSpPr/>
      </xdr:nvSpPr>
      <xdr:spPr>
        <a:xfrm>
          <a:off x="9398000" y="10467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DED052EE-1DE1-4512-BF6B-A94E3626290F}"/>
            </a:ext>
          </a:extLst>
        </xdr:cNvPr>
        <xdr:cNvSpPr/>
      </xdr:nvSpPr>
      <xdr:spPr>
        <a:xfrm>
          <a:off x="8636000" y="10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7B7850B2-74DD-4044-8E94-84160C8D47F6}"/>
            </a:ext>
          </a:extLst>
        </xdr:cNvPr>
        <xdr:cNvSpPr/>
      </xdr:nvSpPr>
      <xdr:spPr>
        <a:xfrm>
          <a:off x="7842250" y="104689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689C8F9D-A63D-4F4D-9A67-6194719CB201}"/>
            </a:ext>
          </a:extLst>
        </xdr:cNvPr>
        <xdr:cNvSpPr/>
      </xdr:nvSpPr>
      <xdr:spPr>
        <a:xfrm>
          <a:off x="7029450" y="104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DF6CBC0D-6AB2-4F66-9E04-4571B942AC65}"/>
            </a:ext>
          </a:extLst>
        </xdr:cNvPr>
        <xdr:cNvSpPr/>
      </xdr:nvSpPr>
      <xdr:spPr>
        <a:xfrm>
          <a:off x="6235700" y="10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B4EF8FF-E850-4F12-8965-5002E4C9373C}"/>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6015CB5-3183-4688-BC62-0EB7293A9372}"/>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DFE542D-8E25-461B-BCA5-633B8D909FF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A27517E-6B97-4AED-A3FF-8AD534471F1C}"/>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BFA4C4F-7107-4BBD-9304-F4C4C72A93D9}"/>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15049</xdr:rowOff>
    </xdr:from>
    <xdr:to>
      <xdr:col>55</xdr:col>
      <xdr:colOff>50800</xdr:colOff>
      <xdr:row>62</xdr:row>
      <xdr:rowOff>116649</xdr:rowOff>
    </xdr:to>
    <xdr:sp macro="" textlink="">
      <xdr:nvSpPr>
        <xdr:cNvPr id="247" name="楕円 246">
          <a:extLst>
            <a:ext uri="{FF2B5EF4-FFF2-40B4-BE49-F238E27FC236}">
              <a16:creationId xmlns:a16="http://schemas.microsoft.com/office/drawing/2014/main" id="{65E09F84-F851-4A83-AE87-24F48DBCBD97}"/>
            </a:ext>
          </a:extLst>
        </xdr:cNvPr>
        <xdr:cNvSpPr/>
      </xdr:nvSpPr>
      <xdr:spPr>
        <a:xfrm>
          <a:off x="9398000" y="102575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37926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9853F051-68B5-4AF8-90B9-12EDDA3B9D8F}"/>
            </a:ext>
          </a:extLst>
        </xdr:cNvPr>
        <xdr:cNvSpPr txBox="1"/>
      </xdr:nvSpPr>
      <xdr:spPr>
        <a:xfrm>
          <a:off x="9467850" y="1011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21815</xdr:rowOff>
    </xdr:from>
    <xdr:to>
      <xdr:col>50</xdr:col>
      <xdr:colOff>165100</xdr:colOff>
      <xdr:row>62</xdr:row>
      <xdr:rowOff>123415</xdr:rowOff>
    </xdr:to>
    <xdr:sp macro="" textlink="">
      <xdr:nvSpPr>
        <xdr:cNvPr id="249" name="楕円 248">
          <a:extLst>
            <a:ext uri="{FF2B5EF4-FFF2-40B4-BE49-F238E27FC236}">
              <a16:creationId xmlns:a16="http://schemas.microsoft.com/office/drawing/2014/main" id="{F0C7E783-24E8-4B8A-9C1D-860393546341}"/>
            </a:ext>
          </a:extLst>
        </xdr:cNvPr>
        <xdr:cNvSpPr/>
      </xdr:nvSpPr>
      <xdr:spPr>
        <a:xfrm>
          <a:off x="8636000" y="102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65849</xdr:rowOff>
    </xdr:from>
    <xdr:to>
      <xdr:col>55</xdr:col>
      <xdr:colOff>0</xdr:colOff>
      <xdr:row>62</xdr:row>
      <xdr:rowOff>72615</xdr:rowOff>
    </xdr:to>
    <xdr:cxnSp macro="">
      <xdr:nvCxnSpPr>
        <xdr:cNvPr id="250" name="直線コネクタ 249">
          <a:extLst>
            <a:ext uri="{FF2B5EF4-FFF2-40B4-BE49-F238E27FC236}">
              <a16:creationId xmlns:a16="http://schemas.microsoft.com/office/drawing/2014/main" id="{7E024F1D-F360-4A28-8B5F-5A6C7A4993D0}"/>
            </a:ext>
          </a:extLst>
        </xdr:cNvPr>
        <xdr:cNvCxnSpPr/>
      </xdr:nvCxnSpPr>
      <xdr:spPr>
        <a:xfrm flipV="1">
          <a:off x="8686800" y="10308399"/>
          <a:ext cx="74295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25704</xdr:rowOff>
    </xdr:from>
    <xdr:to>
      <xdr:col>46</xdr:col>
      <xdr:colOff>38100</xdr:colOff>
      <xdr:row>62</xdr:row>
      <xdr:rowOff>127304</xdr:rowOff>
    </xdr:to>
    <xdr:sp macro="" textlink="">
      <xdr:nvSpPr>
        <xdr:cNvPr id="251" name="楕円 250">
          <a:extLst>
            <a:ext uri="{FF2B5EF4-FFF2-40B4-BE49-F238E27FC236}">
              <a16:creationId xmlns:a16="http://schemas.microsoft.com/office/drawing/2014/main" id="{44B91487-24FC-446E-BC06-E123E266C271}"/>
            </a:ext>
          </a:extLst>
        </xdr:cNvPr>
        <xdr:cNvSpPr/>
      </xdr:nvSpPr>
      <xdr:spPr>
        <a:xfrm>
          <a:off x="7842250" y="102682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72615</xdr:rowOff>
    </xdr:from>
    <xdr:to>
      <xdr:col>50</xdr:col>
      <xdr:colOff>114300</xdr:colOff>
      <xdr:row>62</xdr:row>
      <xdr:rowOff>76504</xdr:rowOff>
    </xdr:to>
    <xdr:cxnSp macro="">
      <xdr:nvCxnSpPr>
        <xdr:cNvPr id="252" name="直線コネクタ 251">
          <a:extLst>
            <a:ext uri="{FF2B5EF4-FFF2-40B4-BE49-F238E27FC236}">
              <a16:creationId xmlns:a16="http://schemas.microsoft.com/office/drawing/2014/main" id="{B34C681A-EA04-4231-89DA-51A133896AF7}"/>
            </a:ext>
          </a:extLst>
        </xdr:cNvPr>
        <xdr:cNvCxnSpPr/>
      </xdr:nvCxnSpPr>
      <xdr:spPr>
        <a:xfrm flipV="1">
          <a:off x="7886700" y="10315165"/>
          <a:ext cx="8001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28491</xdr:rowOff>
    </xdr:from>
    <xdr:to>
      <xdr:col>41</xdr:col>
      <xdr:colOff>101600</xdr:colOff>
      <xdr:row>62</xdr:row>
      <xdr:rowOff>130091</xdr:rowOff>
    </xdr:to>
    <xdr:sp macro="" textlink="">
      <xdr:nvSpPr>
        <xdr:cNvPr id="253" name="楕円 252">
          <a:extLst>
            <a:ext uri="{FF2B5EF4-FFF2-40B4-BE49-F238E27FC236}">
              <a16:creationId xmlns:a16="http://schemas.microsoft.com/office/drawing/2014/main" id="{B825C1C2-DD7C-4EA9-91C0-B38FF2990574}"/>
            </a:ext>
          </a:extLst>
        </xdr:cNvPr>
        <xdr:cNvSpPr/>
      </xdr:nvSpPr>
      <xdr:spPr>
        <a:xfrm>
          <a:off x="7029450" y="102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76504</xdr:rowOff>
    </xdr:from>
    <xdr:to>
      <xdr:col>45</xdr:col>
      <xdr:colOff>177800</xdr:colOff>
      <xdr:row>62</xdr:row>
      <xdr:rowOff>79291</xdr:rowOff>
    </xdr:to>
    <xdr:cxnSp macro="">
      <xdr:nvCxnSpPr>
        <xdr:cNvPr id="254" name="直線コネクタ 253">
          <a:extLst>
            <a:ext uri="{FF2B5EF4-FFF2-40B4-BE49-F238E27FC236}">
              <a16:creationId xmlns:a16="http://schemas.microsoft.com/office/drawing/2014/main" id="{B990A5C0-8BE5-4F1B-86A6-49309438BEA1}"/>
            </a:ext>
          </a:extLst>
        </xdr:cNvPr>
        <xdr:cNvCxnSpPr/>
      </xdr:nvCxnSpPr>
      <xdr:spPr>
        <a:xfrm flipV="1">
          <a:off x="7080250" y="10319054"/>
          <a:ext cx="80645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33889</xdr:rowOff>
    </xdr:from>
    <xdr:to>
      <xdr:col>36</xdr:col>
      <xdr:colOff>165100</xdr:colOff>
      <xdr:row>62</xdr:row>
      <xdr:rowOff>135489</xdr:rowOff>
    </xdr:to>
    <xdr:sp macro="" textlink="">
      <xdr:nvSpPr>
        <xdr:cNvPr id="255" name="楕円 254">
          <a:extLst>
            <a:ext uri="{FF2B5EF4-FFF2-40B4-BE49-F238E27FC236}">
              <a16:creationId xmlns:a16="http://schemas.microsoft.com/office/drawing/2014/main" id="{9A9F1791-EEB4-426D-95A3-4CDB6AA44772}"/>
            </a:ext>
          </a:extLst>
        </xdr:cNvPr>
        <xdr:cNvSpPr/>
      </xdr:nvSpPr>
      <xdr:spPr>
        <a:xfrm>
          <a:off x="6235700" y="102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79291</xdr:rowOff>
    </xdr:from>
    <xdr:to>
      <xdr:col>41</xdr:col>
      <xdr:colOff>50800</xdr:colOff>
      <xdr:row>62</xdr:row>
      <xdr:rowOff>84689</xdr:rowOff>
    </xdr:to>
    <xdr:cxnSp macro="">
      <xdr:nvCxnSpPr>
        <xdr:cNvPr id="256" name="直線コネクタ 255">
          <a:extLst>
            <a:ext uri="{FF2B5EF4-FFF2-40B4-BE49-F238E27FC236}">
              <a16:creationId xmlns:a16="http://schemas.microsoft.com/office/drawing/2014/main" id="{FED41E04-C43B-4C0B-B887-D9441C55E1AC}"/>
            </a:ext>
          </a:extLst>
        </xdr:cNvPr>
        <xdr:cNvCxnSpPr/>
      </xdr:nvCxnSpPr>
      <xdr:spPr>
        <a:xfrm flipV="1">
          <a:off x="6286500" y="10321841"/>
          <a:ext cx="79375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9C2CD05-1F54-43A5-888B-0DD59C8CCCE7}"/>
            </a:ext>
          </a:extLst>
        </xdr:cNvPr>
        <xdr:cNvSpPr txBox="1"/>
      </xdr:nvSpPr>
      <xdr:spPr>
        <a:xfrm>
          <a:off x="8399995" y="1056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3B5186E0-2A0A-461B-A8A4-DAD413DEDEFC}"/>
            </a:ext>
          </a:extLst>
        </xdr:cNvPr>
        <xdr:cNvSpPr txBox="1"/>
      </xdr:nvSpPr>
      <xdr:spPr>
        <a:xfrm>
          <a:off x="7612595" y="1056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A7A817FB-7278-4D6C-9FBE-BA1587A099F4}"/>
            </a:ext>
          </a:extLst>
        </xdr:cNvPr>
        <xdr:cNvSpPr txBox="1"/>
      </xdr:nvSpPr>
      <xdr:spPr>
        <a:xfrm>
          <a:off x="6818845" y="1056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5577EE88-36BA-471E-9FD5-8823D3E2DACB}"/>
            </a:ext>
          </a:extLst>
        </xdr:cNvPr>
        <xdr:cNvSpPr txBox="1"/>
      </xdr:nvSpPr>
      <xdr:spPr>
        <a:xfrm>
          <a:off x="6006045" y="1056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139942</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254FA3B8-15F8-40EC-B1EF-512809534CA2}"/>
            </a:ext>
          </a:extLst>
        </xdr:cNvPr>
        <xdr:cNvSpPr txBox="1"/>
      </xdr:nvSpPr>
      <xdr:spPr>
        <a:xfrm>
          <a:off x="8399995" y="1005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143831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B8D509FB-F66B-4897-8AB1-2B58E3B82280}"/>
            </a:ext>
          </a:extLst>
        </xdr:cNvPr>
        <xdr:cNvSpPr txBox="1"/>
      </xdr:nvSpPr>
      <xdr:spPr>
        <a:xfrm>
          <a:off x="7612595" y="1005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146618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7790BBA4-ABCD-4F8C-A93D-D7808A35E95D}"/>
            </a:ext>
          </a:extLst>
        </xdr:cNvPr>
        <xdr:cNvSpPr txBox="1"/>
      </xdr:nvSpPr>
      <xdr:spPr>
        <a:xfrm>
          <a:off x="6818845" y="100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152016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20DEE217-2D85-4639-A1C0-A61E7C61E0BE}"/>
            </a:ext>
          </a:extLst>
        </xdr:cNvPr>
        <xdr:cNvSpPr txBox="1"/>
      </xdr:nvSpPr>
      <xdr:spPr>
        <a:xfrm>
          <a:off x="6006045" y="1006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C47ABA5-48B5-43FE-A63E-0253285611BB}"/>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E2B153E-A43A-4305-B677-FE83763DBC5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DF47880-7D2E-49FB-8F1D-6DDF932F1CA4}"/>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C9D33AE-4CB5-43BE-B030-840372223A05}"/>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D133B72-D842-4906-A43B-F5F92541770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70D5737F-1B5C-4958-BB6F-76B0F8A3E55A}"/>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9ACCA2C-5741-4A9D-9174-4DD4150B7493}"/>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8248E9CE-413F-4119-B3D9-442C0402C2AF}"/>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4F4754B-6039-4333-A87F-67A0328A244C}"/>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981E335-66DA-40A1-9D05-53025C0AA7A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7D6E804-77DB-4EC4-AE8C-2514AB27A557}"/>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14490367-52EF-4B89-9E31-C2C8133DD771}"/>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323E3CB2-6171-4BFD-BBC1-9CCC0F929D88}"/>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161CECE9-787E-413D-9D3C-8A3C88DA0E0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BE2A98A4-9003-4A65-9F3F-B7088B954BD4}"/>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FE37770-3B16-4ACB-8E28-435A33ED0E28}"/>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C578A31-DA59-4A13-831B-4D6F7890F406}"/>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A22E0E83-98F4-4A7F-B775-32E5774C5328}"/>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9BFAFFB8-9C1F-4061-96E7-A73691CDE1DB}"/>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BEAF0414-1FD6-4D1D-9E36-69ACB9173C6A}"/>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EF8F607C-DFDD-48F2-A238-64670F7E090D}"/>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330E0EE-8365-45A5-BA8D-C5CD3717E2C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6863E5F0-9500-4D13-96F4-F969E0931E14}"/>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E737BB5-2BF6-41EF-88A4-4AD16D211BA9}"/>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5784FCFC-8B12-48B2-B7BB-5C59EF923331}"/>
            </a:ext>
          </a:extLst>
        </xdr:cNvPr>
        <xdr:cNvCxnSpPr/>
      </xdr:nvCxnSpPr>
      <xdr:spPr>
        <a:xfrm flipV="1">
          <a:off x="4177665" y="12886055"/>
          <a:ext cx="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44A48B19-0311-4D07-A8B3-C0D55CEA87DD}"/>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762356EF-E028-4FDB-860F-E5700C5A7544}"/>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27FB779D-5515-45A3-9E71-62C1EADA5C6F}"/>
            </a:ext>
          </a:extLst>
        </xdr:cNvPr>
        <xdr:cNvSpPr txBox="1"/>
      </xdr:nvSpPr>
      <xdr:spPr>
        <a:xfrm>
          <a:off x="4216400" y="1267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63762F6F-559E-4C52-973F-854DE9E284A9}"/>
            </a:ext>
          </a:extLst>
        </xdr:cNvPr>
        <xdr:cNvCxnSpPr/>
      </xdr:nvCxnSpPr>
      <xdr:spPr>
        <a:xfrm>
          <a:off x="4108450" y="12886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7FEE1CA3-FD8C-4A26-82C8-65E614236129}"/>
            </a:ext>
          </a:extLst>
        </xdr:cNvPr>
        <xdr:cNvSpPr txBox="1"/>
      </xdr:nvSpPr>
      <xdr:spPr>
        <a:xfrm>
          <a:off x="4216400" y="1356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E18551D2-E5AF-4697-AB92-2F98AAED24C2}"/>
            </a:ext>
          </a:extLst>
        </xdr:cNvPr>
        <xdr:cNvSpPr/>
      </xdr:nvSpPr>
      <xdr:spPr>
        <a:xfrm>
          <a:off x="4127500" y="1358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80F0E8FD-406E-472A-A8F0-7497226B3262}"/>
            </a:ext>
          </a:extLst>
        </xdr:cNvPr>
        <xdr:cNvSpPr/>
      </xdr:nvSpPr>
      <xdr:spPr>
        <a:xfrm>
          <a:off x="3384550" y="1355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518A8510-68E3-4E9F-AFA9-C9CD1FAD4059}"/>
            </a:ext>
          </a:extLst>
        </xdr:cNvPr>
        <xdr:cNvSpPr/>
      </xdr:nvSpPr>
      <xdr:spPr>
        <a:xfrm>
          <a:off x="25717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96132368-E1D5-4F46-888F-4D2DC5AD24B4}"/>
            </a:ext>
          </a:extLst>
        </xdr:cNvPr>
        <xdr:cNvSpPr/>
      </xdr:nvSpPr>
      <xdr:spPr>
        <a:xfrm>
          <a:off x="1778000" y="1355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6165F3A5-0837-4263-AC26-A469DA89B3C4}"/>
            </a:ext>
          </a:extLst>
        </xdr:cNvPr>
        <xdr:cNvSpPr/>
      </xdr:nvSpPr>
      <xdr:spPr>
        <a:xfrm>
          <a:off x="984250" y="135362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D9449F7-4002-4E51-AC99-FD7B042DD2C9}"/>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F178BE0-A451-48D1-84CE-48F46567038B}"/>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4762E19-E33B-4A27-B18B-2B1C0A973707}"/>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7E215B8-0E4B-4E86-B5E3-7F82DB69AF8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BDB8CE1-0DD0-412E-9D5C-16A7C1EC9571}"/>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133986</xdr:rowOff>
    </xdr:from>
    <xdr:to>
      <xdr:col>24</xdr:col>
      <xdr:colOff>114300</xdr:colOff>
      <xdr:row>82</xdr:row>
      <xdr:rowOff>64136</xdr:rowOff>
    </xdr:to>
    <xdr:sp macro="" textlink="">
      <xdr:nvSpPr>
        <xdr:cNvPr id="305" name="楕円 304">
          <a:extLst>
            <a:ext uri="{FF2B5EF4-FFF2-40B4-BE49-F238E27FC236}">
              <a16:creationId xmlns:a16="http://schemas.microsoft.com/office/drawing/2014/main" id="{BB3A0327-5801-4149-82E7-1925005ABA4D}"/>
            </a:ext>
          </a:extLst>
        </xdr:cNvPr>
        <xdr:cNvSpPr/>
      </xdr:nvSpPr>
      <xdr:spPr>
        <a:xfrm>
          <a:off x="4127500" y="135134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156863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2D13E13-09D7-4831-9928-FDCE63F0EAD7}"/>
            </a:ext>
          </a:extLst>
        </xdr:cNvPr>
        <xdr:cNvSpPr txBox="1"/>
      </xdr:nvSpPr>
      <xdr:spPr>
        <a:xfrm>
          <a:off x="4216400" y="1337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103505</xdr:rowOff>
    </xdr:from>
    <xdr:to>
      <xdr:col>20</xdr:col>
      <xdr:colOff>38100</xdr:colOff>
      <xdr:row>82</xdr:row>
      <xdr:rowOff>33655</xdr:rowOff>
    </xdr:to>
    <xdr:sp macro="" textlink="">
      <xdr:nvSpPr>
        <xdr:cNvPr id="307" name="楕円 306">
          <a:extLst>
            <a:ext uri="{FF2B5EF4-FFF2-40B4-BE49-F238E27FC236}">
              <a16:creationId xmlns:a16="http://schemas.microsoft.com/office/drawing/2014/main" id="{81D4E80D-3967-4DDB-BC1E-97CE079DE551}"/>
            </a:ext>
          </a:extLst>
        </xdr:cNvPr>
        <xdr:cNvSpPr/>
      </xdr:nvSpPr>
      <xdr:spPr>
        <a:xfrm>
          <a:off x="3384550" y="134829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154305</xdr:rowOff>
    </xdr:from>
    <xdr:to>
      <xdr:col>24</xdr:col>
      <xdr:colOff>63500</xdr:colOff>
      <xdr:row>82</xdr:row>
      <xdr:rowOff>13336</xdr:rowOff>
    </xdr:to>
    <xdr:cxnSp macro="">
      <xdr:nvCxnSpPr>
        <xdr:cNvPr id="308" name="直線コネクタ 307">
          <a:extLst>
            <a:ext uri="{FF2B5EF4-FFF2-40B4-BE49-F238E27FC236}">
              <a16:creationId xmlns:a16="http://schemas.microsoft.com/office/drawing/2014/main" id="{089B1351-2E5B-4AFE-82E0-A2A56F0D8EE1}"/>
            </a:ext>
          </a:extLst>
        </xdr:cNvPr>
        <xdr:cNvCxnSpPr/>
      </xdr:nvCxnSpPr>
      <xdr:spPr>
        <a:xfrm>
          <a:off x="3429000" y="13533755"/>
          <a:ext cx="7493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309" name="楕円 308">
          <a:extLst>
            <a:ext uri="{FF2B5EF4-FFF2-40B4-BE49-F238E27FC236}">
              <a16:creationId xmlns:a16="http://schemas.microsoft.com/office/drawing/2014/main" id="{42EDD760-786F-41E3-ADDA-CB97E44E0ECC}"/>
            </a:ext>
          </a:extLst>
        </xdr:cNvPr>
        <xdr:cNvSpPr/>
      </xdr:nvSpPr>
      <xdr:spPr>
        <a:xfrm>
          <a:off x="2571750" y="13454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81</xdr:row>
      <xdr:rowOff>154305</xdr:rowOff>
    </xdr:to>
    <xdr:cxnSp macro="">
      <xdr:nvCxnSpPr>
        <xdr:cNvPr id="310" name="直線コネクタ 309">
          <a:extLst>
            <a:ext uri="{FF2B5EF4-FFF2-40B4-BE49-F238E27FC236}">
              <a16:creationId xmlns:a16="http://schemas.microsoft.com/office/drawing/2014/main" id="{EB83DA1F-63F2-42FF-A7C4-DA9AE34F0191}"/>
            </a:ext>
          </a:extLst>
        </xdr:cNvPr>
        <xdr:cNvCxnSpPr/>
      </xdr:nvCxnSpPr>
      <xdr:spPr>
        <a:xfrm>
          <a:off x="2622550" y="13505180"/>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36830</xdr:rowOff>
    </xdr:from>
    <xdr:to>
      <xdr:col>10</xdr:col>
      <xdr:colOff>165100</xdr:colOff>
      <xdr:row>81</xdr:row>
      <xdr:rowOff>138430</xdr:rowOff>
    </xdr:to>
    <xdr:sp macro="" textlink="">
      <xdr:nvSpPr>
        <xdr:cNvPr id="311" name="楕円 310">
          <a:extLst>
            <a:ext uri="{FF2B5EF4-FFF2-40B4-BE49-F238E27FC236}">
              <a16:creationId xmlns:a16="http://schemas.microsoft.com/office/drawing/2014/main" id="{9AAAE6B5-E1C9-4A0D-B3B2-6D5F59D371D8}"/>
            </a:ext>
          </a:extLst>
        </xdr:cNvPr>
        <xdr:cNvSpPr/>
      </xdr:nvSpPr>
      <xdr:spPr>
        <a:xfrm>
          <a:off x="17780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87630</xdr:rowOff>
    </xdr:from>
    <xdr:to>
      <xdr:col>15</xdr:col>
      <xdr:colOff>50800</xdr:colOff>
      <xdr:row>81</xdr:row>
      <xdr:rowOff>125730</xdr:rowOff>
    </xdr:to>
    <xdr:cxnSp macro="">
      <xdr:nvCxnSpPr>
        <xdr:cNvPr id="312" name="直線コネクタ 311">
          <a:extLst>
            <a:ext uri="{FF2B5EF4-FFF2-40B4-BE49-F238E27FC236}">
              <a16:creationId xmlns:a16="http://schemas.microsoft.com/office/drawing/2014/main" id="{2A340CC6-21C5-491E-A141-85339FD92C47}"/>
            </a:ext>
          </a:extLst>
        </xdr:cNvPr>
        <xdr:cNvCxnSpPr/>
      </xdr:nvCxnSpPr>
      <xdr:spPr>
        <a:xfrm>
          <a:off x="1828800" y="1346708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xdr:rowOff>
    </xdr:from>
    <xdr:to>
      <xdr:col>6</xdr:col>
      <xdr:colOff>38100</xdr:colOff>
      <xdr:row>81</xdr:row>
      <xdr:rowOff>107950</xdr:rowOff>
    </xdr:to>
    <xdr:sp macro="" textlink="">
      <xdr:nvSpPr>
        <xdr:cNvPr id="313" name="楕円 312">
          <a:extLst>
            <a:ext uri="{FF2B5EF4-FFF2-40B4-BE49-F238E27FC236}">
              <a16:creationId xmlns:a16="http://schemas.microsoft.com/office/drawing/2014/main" id="{7CA0DF68-A0D5-489A-8CF3-E24609B41E32}"/>
            </a:ext>
          </a:extLst>
        </xdr:cNvPr>
        <xdr:cNvSpPr/>
      </xdr:nvSpPr>
      <xdr:spPr>
        <a:xfrm>
          <a:off x="984250" y="13385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57150</xdr:rowOff>
    </xdr:from>
    <xdr:to>
      <xdr:col>10</xdr:col>
      <xdr:colOff>114300</xdr:colOff>
      <xdr:row>81</xdr:row>
      <xdr:rowOff>87630</xdr:rowOff>
    </xdr:to>
    <xdr:cxnSp macro="">
      <xdr:nvCxnSpPr>
        <xdr:cNvPr id="314" name="直線コネクタ 313">
          <a:extLst>
            <a:ext uri="{FF2B5EF4-FFF2-40B4-BE49-F238E27FC236}">
              <a16:creationId xmlns:a16="http://schemas.microsoft.com/office/drawing/2014/main" id="{D148D5E6-4414-4655-AF12-31ABDAE14D40}"/>
            </a:ext>
          </a:extLst>
        </xdr:cNvPr>
        <xdr:cNvCxnSpPr/>
      </xdr:nvCxnSpPr>
      <xdr:spPr>
        <a:xfrm>
          <a:off x="1028700" y="1343660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a:extLst>
            <a:ext uri="{FF2B5EF4-FFF2-40B4-BE49-F238E27FC236}">
              <a16:creationId xmlns:a16="http://schemas.microsoft.com/office/drawing/2014/main" id="{0290A6DC-9B6A-4D6D-990F-56E0962E2F8E}"/>
            </a:ext>
          </a:extLst>
        </xdr:cNvPr>
        <xdr:cNvSpPr txBox="1"/>
      </xdr:nvSpPr>
      <xdr:spPr>
        <a:xfrm>
          <a:off x="3239144" y="1364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a:extLst>
            <a:ext uri="{FF2B5EF4-FFF2-40B4-BE49-F238E27FC236}">
              <a16:creationId xmlns:a16="http://schemas.microsoft.com/office/drawing/2014/main" id="{F65A0767-74C8-44B3-BE0D-8B110B506D4C}"/>
            </a:ext>
          </a:extLst>
        </xdr:cNvPr>
        <xdr:cNvSpPr txBox="1"/>
      </xdr:nvSpPr>
      <xdr:spPr>
        <a:xfrm>
          <a:off x="2439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a:extLst>
            <a:ext uri="{FF2B5EF4-FFF2-40B4-BE49-F238E27FC236}">
              <a16:creationId xmlns:a16="http://schemas.microsoft.com/office/drawing/2014/main" id="{FBD9D276-3DB3-4412-8869-E7F942669606}"/>
            </a:ext>
          </a:extLst>
        </xdr:cNvPr>
        <xdr:cNvSpPr txBox="1"/>
      </xdr:nvSpPr>
      <xdr:spPr>
        <a:xfrm>
          <a:off x="1645294" y="1364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a:extLst>
            <a:ext uri="{FF2B5EF4-FFF2-40B4-BE49-F238E27FC236}">
              <a16:creationId xmlns:a16="http://schemas.microsoft.com/office/drawing/2014/main" id="{101EA880-10CB-4AA3-8BEF-D54C8B18472D}"/>
            </a:ext>
          </a:extLst>
        </xdr:cNvPr>
        <xdr:cNvSpPr txBox="1"/>
      </xdr:nvSpPr>
      <xdr:spPr>
        <a:xfrm>
          <a:off x="851544" y="1362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50182</xdr:rowOff>
    </xdr:from>
    <xdr:ext cx="405111" cy="259045"/>
    <xdr:sp macro="" textlink="">
      <xdr:nvSpPr>
        <xdr:cNvPr id="319" name="n_1mainValue【公営住宅】&#10;有形固定資産減価償却率">
          <a:extLst>
            <a:ext uri="{FF2B5EF4-FFF2-40B4-BE49-F238E27FC236}">
              <a16:creationId xmlns:a16="http://schemas.microsoft.com/office/drawing/2014/main" id="{8FD69A7A-845C-4F7A-B336-3EF8C19B9C82}"/>
            </a:ext>
          </a:extLst>
        </xdr:cNvPr>
        <xdr:cNvSpPr txBox="1"/>
      </xdr:nvSpPr>
      <xdr:spPr>
        <a:xfrm>
          <a:off x="3239144"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20" name="n_2mainValue【公営住宅】&#10;有形固定資産減価償却率">
          <a:extLst>
            <a:ext uri="{FF2B5EF4-FFF2-40B4-BE49-F238E27FC236}">
              <a16:creationId xmlns:a16="http://schemas.microsoft.com/office/drawing/2014/main" id="{38332A63-DDFB-4E90-9EFE-29F3AD2DB4AE}"/>
            </a:ext>
          </a:extLst>
        </xdr:cNvPr>
        <xdr:cNvSpPr txBox="1"/>
      </xdr:nvSpPr>
      <xdr:spPr>
        <a:xfrm>
          <a:off x="2439044"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154957</xdr:rowOff>
    </xdr:from>
    <xdr:ext cx="405111" cy="259045"/>
    <xdr:sp macro="" textlink="">
      <xdr:nvSpPr>
        <xdr:cNvPr id="321" name="n_3mainValue【公営住宅】&#10;有形固定資産減価償却率">
          <a:extLst>
            <a:ext uri="{FF2B5EF4-FFF2-40B4-BE49-F238E27FC236}">
              <a16:creationId xmlns:a16="http://schemas.microsoft.com/office/drawing/2014/main" id="{22B6459B-BFCC-4A4F-BCFC-7BE79D704910}"/>
            </a:ext>
          </a:extLst>
        </xdr:cNvPr>
        <xdr:cNvSpPr txBox="1"/>
      </xdr:nvSpPr>
      <xdr:spPr>
        <a:xfrm>
          <a:off x="164529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124477</xdr:rowOff>
    </xdr:from>
    <xdr:ext cx="405111" cy="259045"/>
    <xdr:sp macro="" textlink="">
      <xdr:nvSpPr>
        <xdr:cNvPr id="322" name="n_4mainValue【公営住宅】&#10;有形固定資産減価償却率">
          <a:extLst>
            <a:ext uri="{FF2B5EF4-FFF2-40B4-BE49-F238E27FC236}">
              <a16:creationId xmlns:a16="http://schemas.microsoft.com/office/drawing/2014/main" id="{0118B1F5-F9AC-4585-BF12-D3564567A73E}"/>
            </a:ext>
          </a:extLst>
        </xdr:cNvPr>
        <xdr:cNvSpPr txBox="1"/>
      </xdr:nvSpPr>
      <xdr:spPr>
        <a:xfrm>
          <a:off x="8515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88C1615A-A443-4BB2-9713-BD63159423E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76D1494-55DC-4F2F-9477-F69601678E0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7282D445-E7E6-440C-99F1-A4B423282E45}"/>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F927C29-FAF4-45DB-99D2-43DFE283BF08}"/>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BF062D9-3DBB-4758-B5B9-6CB78B4BC1C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9A40C4B-DB1A-4D79-84C0-E6E2E19423D8}"/>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ECD52CD-7F60-4606-872F-96170B5631B1}"/>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324D707-03E6-430E-A7C9-BAC9DDF7A8C9}"/>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B1E699F-0922-41C8-974B-455DC1DF7D8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EC10737-B2FB-4766-A61B-404DA64773DE}"/>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7B621BA9-839B-4099-8500-A63934DA2401}"/>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9FFBD798-ABB9-45CE-9F7C-CD8014FA87FA}"/>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DF734803-CBF4-4630-B440-8CFE0D318926}"/>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7FDB7623-516E-4BB5-93AC-E136AF0861CD}"/>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99949789-C959-4662-9678-D7415FDFA4B3}"/>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AD0A1D88-0F73-468E-9C25-9CE086CD6E98}"/>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B0E19A99-F9C6-40A9-9E7A-C7BDE137109C}"/>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1D11AB3-C901-4549-9DEC-2B2341EB2B98}"/>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5ED0D9CA-A5E6-4B49-AB2C-5305B8A5A120}"/>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BD197346-EA11-4879-9468-1CCDB4F8BD5B}"/>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D7D536EB-E046-43FD-A590-051C8A819E12}"/>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45794C76-8F19-4404-B547-23BF891172BE}"/>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63FF8CC0-996B-4D3C-922E-A1C05DA589E2}"/>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754B30BA-A550-45C0-8911-6C52887C465F}"/>
            </a:ext>
          </a:extLst>
        </xdr:cNvPr>
        <xdr:cNvCxnSpPr/>
      </xdr:nvCxnSpPr>
      <xdr:spPr>
        <a:xfrm flipV="1">
          <a:off x="9429115" y="13049631"/>
          <a:ext cx="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2B23B2E1-D305-4B2C-9372-812303D30EDF}"/>
            </a:ext>
          </a:extLst>
        </xdr:cNvPr>
        <xdr:cNvSpPr txBox="1"/>
      </xdr:nvSpPr>
      <xdr:spPr>
        <a:xfrm>
          <a:off x="9467850" y="1432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B896165A-3E55-4DA6-A44D-644DB8D5885F}"/>
            </a:ext>
          </a:extLst>
        </xdr:cNvPr>
        <xdr:cNvCxnSpPr/>
      </xdr:nvCxnSpPr>
      <xdr:spPr>
        <a:xfrm>
          <a:off x="9359900" y="143184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29E13986-147B-4623-B3B1-11207228E8BF}"/>
            </a:ext>
          </a:extLst>
        </xdr:cNvPr>
        <xdr:cNvSpPr txBox="1"/>
      </xdr:nvSpPr>
      <xdr:spPr>
        <a:xfrm>
          <a:off x="9467850" y="1283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FA717C57-0B6C-4BCF-B3A7-CF839D2D094A}"/>
            </a:ext>
          </a:extLst>
        </xdr:cNvPr>
        <xdr:cNvCxnSpPr/>
      </xdr:nvCxnSpPr>
      <xdr:spPr>
        <a:xfrm>
          <a:off x="9359900" y="130496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a:extLst>
            <a:ext uri="{FF2B5EF4-FFF2-40B4-BE49-F238E27FC236}">
              <a16:creationId xmlns:a16="http://schemas.microsoft.com/office/drawing/2014/main" id="{2F52B587-0B51-40AF-B102-988ED908D9BB}"/>
            </a:ext>
          </a:extLst>
        </xdr:cNvPr>
        <xdr:cNvSpPr txBox="1"/>
      </xdr:nvSpPr>
      <xdr:spPr>
        <a:xfrm>
          <a:off x="9467850" y="1405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11A499F6-1855-4E59-A1A8-20D099A40711}"/>
            </a:ext>
          </a:extLst>
        </xdr:cNvPr>
        <xdr:cNvSpPr/>
      </xdr:nvSpPr>
      <xdr:spPr>
        <a:xfrm>
          <a:off x="9398000" y="140770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9D0F618C-329D-4106-B471-0D3C947E264D}"/>
            </a:ext>
          </a:extLst>
        </xdr:cNvPr>
        <xdr:cNvSpPr/>
      </xdr:nvSpPr>
      <xdr:spPr>
        <a:xfrm>
          <a:off x="8636000" y="140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9981188E-E406-43F0-A1B9-917EC8460B15}"/>
            </a:ext>
          </a:extLst>
        </xdr:cNvPr>
        <xdr:cNvSpPr/>
      </xdr:nvSpPr>
      <xdr:spPr>
        <a:xfrm>
          <a:off x="7842250" y="140820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397D74A1-7897-4CA9-9E44-25813AEADC63}"/>
            </a:ext>
          </a:extLst>
        </xdr:cNvPr>
        <xdr:cNvSpPr/>
      </xdr:nvSpPr>
      <xdr:spPr>
        <a:xfrm>
          <a:off x="7029450" y="1408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4A63D237-05E8-4831-9DED-F3B8E42E35A3}"/>
            </a:ext>
          </a:extLst>
        </xdr:cNvPr>
        <xdr:cNvSpPr/>
      </xdr:nvSpPr>
      <xdr:spPr>
        <a:xfrm>
          <a:off x="6235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CB636F3-D24D-4FFF-B8FD-8D40958EEC71}"/>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64C4710-1596-4311-8AB7-5D837BC95C9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D9E4DAE-C0EA-43EA-A596-350DF98824E7}"/>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A67A3DA-91F8-4CE2-BE33-BCE38F59860B}"/>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4E2A878-A2E8-454A-91B5-5BACC151FDCB}"/>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137413</xdr:rowOff>
    </xdr:from>
    <xdr:to>
      <xdr:col>55</xdr:col>
      <xdr:colOff>50800</xdr:colOff>
      <xdr:row>85</xdr:row>
      <xdr:rowOff>67563</xdr:rowOff>
    </xdr:to>
    <xdr:sp macro="" textlink="">
      <xdr:nvSpPr>
        <xdr:cNvPr id="362" name="楕円 361">
          <a:extLst>
            <a:ext uri="{FF2B5EF4-FFF2-40B4-BE49-F238E27FC236}">
              <a16:creationId xmlns:a16="http://schemas.microsoft.com/office/drawing/2014/main" id="{EEDED8A5-C21F-4ECA-9CCD-84F00B045DFA}"/>
            </a:ext>
          </a:extLst>
        </xdr:cNvPr>
        <xdr:cNvSpPr/>
      </xdr:nvSpPr>
      <xdr:spPr>
        <a:xfrm>
          <a:off x="9398000" y="140121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160290</xdr:rowOff>
    </xdr:from>
    <xdr:ext cx="469744" cy="259045"/>
    <xdr:sp macro="" textlink="">
      <xdr:nvSpPr>
        <xdr:cNvPr id="363" name="【公営住宅】&#10;一人当たり面積該当値テキスト">
          <a:extLst>
            <a:ext uri="{FF2B5EF4-FFF2-40B4-BE49-F238E27FC236}">
              <a16:creationId xmlns:a16="http://schemas.microsoft.com/office/drawing/2014/main" id="{4FA4DD3A-B21F-4F1A-BEC6-A73E435CA52A}"/>
            </a:ext>
          </a:extLst>
        </xdr:cNvPr>
        <xdr:cNvSpPr txBox="1"/>
      </xdr:nvSpPr>
      <xdr:spPr>
        <a:xfrm>
          <a:off x="9467850" y="138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134747</xdr:rowOff>
    </xdr:from>
    <xdr:to>
      <xdr:col>50</xdr:col>
      <xdr:colOff>165100</xdr:colOff>
      <xdr:row>85</xdr:row>
      <xdr:rowOff>64897</xdr:rowOff>
    </xdr:to>
    <xdr:sp macro="" textlink="">
      <xdr:nvSpPr>
        <xdr:cNvPr id="364" name="楕円 363">
          <a:extLst>
            <a:ext uri="{FF2B5EF4-FFF2-40B4-BE49-F238E27FC236}">
              <a16:creationId xmlns:a16="http://schemas.microsoft.com/office/drawing/2014/main" id="{5E5E0295-9B06-4D4F-AEEE-3AD146C73B96}"/>
            </a:ext>
          </a:extLst>
        </xdr:cNvPr>
        <xdr:cNvSpPr/>
      </xdr:nvSpPr>
      <xdr:spPr>
        <a:xfrm>
          <a:off x="8636000" y="140094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xdr:rowOff>
    </xdr:from>
    <xdr:to>
      <xdr:col>55</xdr:col>
      <xdr:colOff>0</xdr:colOff>
      <xdr:row>85</xdr:row>
      <xdr:rowOff>16763</xdr:rowOff>
    </xdr:to>
    <xdr:cxnSp macro="">
      <xdr:nvCxnSpPr>
        <xdr:cNvPr id="365" name="直線コネクタ 364">
          <a:extLst>
            <a:ext uri="{FF2B5EF4-FFF2-40B4-BE49-F238E27FC236}">
              <a16:creationId xmlns:a16="http://schemas.microsoft.com/office/drawing/2014/main" id="{5BFE2E2E-F821-4291-AF73-42B83311D14A}"/>
            </a:ext>
          </a:extLst>
        </xdr:cNvPr>
        <xdr:cNvCxnSpPr/>
      </xdr:nvCxnSpPr>
      <xdr:spPr>
        <a:xfrm>
          <a:off x="8686800" y="14053947"/>
          <a:ext cx="74295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148462</xdr:rowOff>
    </xdr:from>
    <xdr:to>
      <xdr:col>46</xdr:col>
      <xdr:colOff>38100</xdr:colOff>
      <xdr:row>85</xdr:row>
      <xdr:rowOff>78612</xdr:rowOff>
    </xdr:to>
    <xdr:sp macro="" textlink="">
      <xdr:nvSpPr>
        <xdr:cNvPr id="366" name="楕円 365">
          <a:extLst>
            <a:ext uri="{FF2B5EF4-FFF2-40B4-BE49-F238E27FC236}">
              <a16:creationId xmlns:a16="http://schemas.microsoft.com/office/drawing/2014/main" id="{1114028C-0ACD-4050-AAAF-8967D07FC84A}"/>
            </a:ext>
          </a:extLst>
        </xdr:cNvPr>
        <xdr:cNvSpPr/>
      </xdr:nvSpPr>
      <xdr:spPr>
        <a:xfrm>
          <a:off x="7842250" y="140232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xdr:rowOff>
    </xdr:from>
    <xdr:to>
      <xdr:col>50</xdr:col>
      <xdr:colOff>114300</xdr:colOff>
      <xdr:row>85</xdr:row>
      <xdr:rowOff>27812</xdr:rowOff>
    </xdr:to>
    <xdr:cxnSp macro="">
      <xdr:nvCxnSpPr>
        <xdr:cNvPr id="367" name="直線コネクタ 366">
          <a:extLst>
            <a:ext uri="{FF2B5EF4-FFF2-40B4-BE49-F238E27FC236}">
              <a16:creationId xmlns:a16="http://schemas.microsoft.com/office/drawing/2014/main" id="{6E8007E4-3C85-47E9-BC1A-8B3CEE0353B5}"/>
            </a:ext>
          </a:extLst>
        </xdr:cNvPr>
        <xdr:cNvCxnSpPr/>
      </xdr:nvCxnSpPr>
      <xdr:spPr>
        <a:xfrm flipV="1">
          <a:off x="7886700" y="14053947"/>
          <a:ext cx="8001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32258</xdr:rowOff>
    </xdr:from>
    <xdr:to>
      <xdr:col>41</xdr:col>
      <xdr:colOff>101600</xdr:colOff>
      <xdr:row>86</xdr:row>
      <xdr:rowOff>133858</xdr:rowOff>
    </xdr:to>
    <xdr:sp macro="" textlink="">
      <xdr:nvSpPr>
        <xdr:cNvPr id="368" name="楕円 367">
          <a:extLst>
            <a:ext uri="{FF2B5EF4-FFF2-40B4-BE49-F238E27FC236}">
              <a16:creationId xmlns:a16="http://schemas.microsoft.com/office/drawing/2014/main" id="{CBFD8EE0-B5D1-4EE6-9C4F-84DED943ED8B}"/>
            </a:ext>
          </a:extLst>
        </xdr:cNvPr>
        <xdr:cNvSpPr/>
      </xdr:nvSpPr>
      <xdr:spPr>
        <a:xfrm>
          <a:off x="7029450" y="142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27812</xdr:rowOff>
    </xdr:from>
    <xdr:to>
      <xdr:col>45</xdr:col>
      <xdr:colOff>177800</xdr:colOff>
      <xdr:row>86</xdr:row>
      <xdr:rowOff>83058</xdr:rowOff>
    </xdr:to>
    <xdr:cxnSp macro="">
      <xdr:nvCxnSpPr>
        <xdr:cNvPr id="369" name="直線コネクタ 368">
          <a:extLst>
            <a:ext uri="{FF2B5EF4-FFF2-40B4-BE49-F238E27FC236}">
              <a16:creationId xmlns:a16="http://schemas.microsoft.com/office/drawing/2014/main" id="{1E8186FA-148B-45DF-9C1C-9DFDF1B68796}"/>
            </a:ext>
          </a:extLst>
        </xdr:cNvPr>
        <xdr:cNvCxnSpPr/>
      </xdr:nvCxnSpPr>
      <xdr:spPr>
        <a:xfrm flipV="1">
          <a:off x="7080250" y="14067662"/>
          <a:ext cx="806450" cy="2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112649</xdr:rowOff>
    </xdr:from>
    <xdr:to>
      <xdr:col>36</xdr:col>
      <xdr:colOff>165100</xdr:colOff>
      <xdr:row>85</xdr:row>
      <xdr:rowOff>42799</xdr:rowOff>
    </xdr:to>
    <xdr:sp macro="" textlink="">
      <xdr:nvSpPr>
        <xdr:cNvPr id="370" name="楕円 369">
          <a:extLst>
            <a:ext uri="{FF2B5EF4-FFF2-40B4-BE49-F238E27FC236}">
              <a16:creationId xmlns:a16="http://schemas.microsoft.com/office/drawing/2014/main" id="{F82FE332-F825-4A7F-869A-F84289204392}"/>
            </a:ext>
          </a:extLst>
        </xdr:cNvPr>
        <xdr:cNvSpPr/>
      </xdr:nvSpPr>
      <xdr:spPr>
        <a:xfrm>
          <a:off x="6235700" y="139873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163449</xdr:rowOff>
    </xdr:from>
    <xdr:to>
      <xdr:col>41</xdr:col>
      <xdr:colOff>50800</xdr:colOff>
      <xdr:row>86</xdr:row>
      <xdr:rowOff>83058</xdr:rowOff>
    </xdr:to>
    <xdr:cxnSp macro="">
      <xdr:nvCxnSpPr>
        <xdr:cNvPr id="371" name="直線コネクタ 370">
          <a:extLst>
            <a:ext uri="{FF2B5EF4-FFF2-40B4-BE49-F238E27FC236}">
              <a16:creationId xmlns:a16="http://schemas.microsoft.com/office/drawing/2014/main" id="{818849EC-B123-4AF7-B623-5C0FA6F0C598}"/>
            </a:ext>
          </a:extLst>
        </xdr:cNvPr>
        <xdr:cNvCxnSpPr/>
      </xdr:nvCxnSpPr>
      <xdr:spPr>
        <a:xfrm>
          <a:off x="6286500" y="14038199"/>
          <a:ext cx="793750" cy="24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a:extLst>
            <a:ext uri="{FF2B5EF4-FFF2-40B4-BE49-F238E27FC236}">
              <a16:creationId xmlns:a16="http://schemas.microsoft.com/office/drawing/2014/main" id="{5F7FC5B6-9B63-4E55-ACEA-75D862CCD91F}"/>
            </a:ext>
          </a:extLst>
        </xdr:cNvPr>
        <xdr:cNvSpPr txBox="1"/>
      </xdr:nvSpPr>
      <xdr:spPr>
        <a:xfrm>
          <a:off x="8458277" y="1417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a:extLst>
            <a:ext uri="{FF2B5EF4-FFF2-40B4-BE49-F238E27FC236}">
              <a16:creationId xmlns:a16="http://schemas.microsoft.com/office/drawing/2014/main" id="{8F347B7A-34F7-4C58-9A58-F270E82B3BB5}"/>
            </a:ext>
          </a:extLst>
        </xdr:cNvPr>
        <xdr:cNvSpPr txBox="1"/>
      </xdr:nvSpPr>
      <xdr:spPr>
        <a:xfrm>
          <a:off x="7677227" y="1417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C983C505-0D88-460F-AFF3-40BAF7EB50BC}"/>
            </a:ext>
          </a:extLst>
        </xdr:cNvPr>
        <xdr:cNvSpPr txBox="1"/>
      </xdr:nvSpPr>
      <xdr:spPr>
        <a:xfrm>
          <a:off x="6864427" y="138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75" name="n_4aveValue【公営住宅】&#10;一人当たり面積">
          <a:extLst>
            <a:ext uri="{FF2B5EF4-FFF2-40B4-BE49-F238E27FC236}">
              <a16:creationId xmlns:a16="http://schemas.microsoft.com/office/drawing/2014/main" id="{0749CD7F-5CE6-474B-AA5F-3BE0953DBD98}"/>
            </a:ext>
          </a:extLst>
        </xdr:cNvPr>
        <xdr:cNvSpPr txBox="1"/>
      </xdr:nvSpPr>
      <xdr:spPr>
        <a:xfrm>
          <a:off x="6070677" y="141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81424</xdr:rowOff>
    </xdr:from>
    <xdr:ext cx="469744" cy="259045"/>
    <xdr:sp macro="" textlink="">
      <xdr:nvSpPr>
        <xdr:cNvPr id="376" name="n_1mainValue【公営住宅】&#10;一人当たり面積">
          <a:extLst>
            <a:ext uri="{FF2B5EF4-FFF2-40B4-BE49-F238E27FC236}">
              <a16:creationId xmlns:a16="http://schemas.microsoft.com/office/drawing/2014/main" id="{E136382B-910A-4844-9DD8-43DF4847A6E8}"/>
            </a:ext>
          </a:extLst>
        </xdr:cNvPr>
        <xdr:cNvSpPr txBox="1"/>
      </xdr:nvSpPr>
      <xdr:spPr>
        <a:xfrm>
          <a:off x="8458277" y="1379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95139</xdr:rowOff>
    </xdr:from>
    <xdr:ext cx="469744" cy="259045"/>
    <xdr:sp macro="" textlink="">
      <xdr:nvSpPr>
        <xdr:cNvPr id="377" name="n_2mainValue【公営住宅】&#10;一人当たり面積">
          <a:extLst>
            <a:ext uri="{FF2B5EF4-FFF2-40B4-BE49-F238E27FC236}">
              <a16:creationId xmlns:a16="http://schemas.microsoft.com/office/drawing/2014/main" id="{18055EB4-07FD-464B-88EA-205029A347F8}"/>
            </a:ext>
          </a:extLst>
        </xdr:cNvPr>
        <xdr:cNvSpPr txBox="1"/>
      </xdr:nvSpPr>
      <xdr:spPr>
        <a:xfrm>
          <a:off x="7677227" y="1380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124985</xdr:rowOff>
    </xdr:from>
    <xdr:ext cx="469744" cy="259045"/>
    <xdr:sp macro="" textlink="">
      <xdr:nvSpPr>
        <xdr:cNvPr id="378" name="n_3mainValue【公営住宅】&#10;一人当たり面積">
          <a:extLst>
            <a:ext uri="{FF2B5EF4-FFF2-40B4-BE49-F238E27FC236}">
              <a16:creationId xmlns:a16="http://schemas.microsoft.com/office/drawing/2014/main" id="{977C3C2A-2F15-4456-820E-FB82F0010A12}"/>
            </a:ext>
          </a:extLst>
        </xdr:cNvPr>
        <xdr:cNvSpPr txBox="1"/>
      </xdr:nvSpPr>
      <xdr:spPr>
        <a:xfrm>
          <a:off x="6864427" y="1432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59326</xdr:rowOff>
    </xdr:from>
    <xdr:ext cx="469744" cy="259045"/>
    <xdr:sp macro="" textlink="">
      <xdr:nvSpPr>
        <xdr:cNvPr id="379" name="n_4mainValue【公営住宅】&#10;一人当たり面積">
          <a:extLst>
            <a:ext uri="{FF2B5EF4-FFF2-40B4-BE49-F238E27FC236}">
              <a16:creationId xmlns:a16="http://schemas.microsoft.com/office/drawing/2014/main" id="{5FF3961C-C6AE-4C49-8422-CD14C5C2E929}"/>
            </a:ext>
          </a:extLst>
        </xdr:cNvPr>
        <xdr:cNvSpPr txBox="1"/>
      </xdr:nvSpPr>
      <xdr:spPr>
        <a:xfrm>
          <a:off x="6070677" y="1376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FCBD435-97F2-453B-BC95-80009E1582D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8222D1E-04B1-45FB-87FE-38D25D0615BC}"/>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DE01BB80-9B94-401F-B5F0-523BDD017CC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4A46B9E5-BF24-47CE-B518-810830CECF31}"/>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CA09F2D-0931-4B0B-833F-4E6109E3FFDD}"/>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B168563C-37EB-479A-916D-BA56FC3B9886}"/>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E01A514F-ECA6-4C49-92E4-9E6F111B8B1F}"/>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E6D7C9D5-534F-411A-B873-01EE747F14A3}"/>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96474343-AF80-4291-A8DF-E0F5F1E060E9}"/>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114E02EF-3117-4AC2-ABF4-DAB6C2AD5E7D}"/>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B58F9DCB-A73D-45FE-BCB1-1BAB72AA1DEE}"/>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a:extLst>
            <a:ext uri="{FF2B5EF4-FFF2-40B4-BE49-F238E27FC236}">
              <a16:creationId xmlns:a16="http://schemas.microsoft.com/office/drawing/2014/main" id="{C1B47C2E-3F29-45DF-878E-8CBDA7F2F2A4}"/>
            </a:ext>
          </a:extLst>
        </xdr:cNvPr>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2" name="テキスト ボックス 391">
          <a:extLst>
            <a:ext uri="{FF2B5EF4-FFF2-40B4-BE49-F238E27FC236}">
              <a16:creationId xmlns:a16="http://schemas.microsoft.com/office/drawing/2014/main" id="{E85C540F-B241-4875-B0E6-A1510EBA5E0F}"/>
            </a:ext>
          </a:extLst>
        </xdr:cNvPr>
        <xdr:cNvSpPr txBox="1"/>
      </xdr:nvSpPr>
      <xdr:spPr>
        <a:xfrm>
          <a:off x="2757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a:extLst>
            <a:ext uri="{FF2B5EF4-FFF2-40B4-BE49-F238E27FC236}">
              <a16:creationId xmlns:a16="http://schemas.microsoft.com/office/drawing/2014/main" id="{A439D328-4BB4-4E57-A4A9-6F8075398855}"/>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a:extLst>
            <a:ext uri="{FF2B5EF4-FFF2-40B4-BE49-F238E27FC236}">
              <a16:creationId xmlns:a16="http://schemas.microsoft.com/office/drawing/2014/main" id="{A5397A63-9351-4957-8393-356A0B4E76C4}"/>
            </a:ext>
          </a:extLst>
        </xdr:cNvPr>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a:extLst>
            <a:ext uri="{FF2B5EF4-FFF2-40B4-BE49-F238E27FC236}">
              <a16:creationId xmlns:a16="http://schemas.microsoft.com/office/drawing/2014/main" id="{AFADD89D-E4FF-4F25-A354-E1507BFFD63C}"/>
            </a:ext>
          </a:extLst>
        </xdr:cNvPr>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a:extLst>
            <a:ext uri="{FF2B5EF4-FFF2-40B4-BE49-F238E27FC236}">
              <a16:creationId xmlns:a16="http://schemas.microsoft.com/office/drawing/2014/main" id="{6BEE239D-6323-4241-83CB-FB3E4D473854}"/>
            </a:ext>
          </a:extLst>
        </xdr:cNvPr>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a:extLst>
            <a:ext uri="{FF2B5EF4-FFF2-40B4-BE49-F238E27FC236}">
              <a16:creationId xmlns:a16="http://schemas.microsoft.com/office/drawing/2014/main" id="{E39CAFE1-5DF0-4141-90D7-A6D9473229E0}"/>
            </a:ext>
          </a:extLst>
        </xdr:cNvPr>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a:extLst>
            <a:ext uri="{FF2B5EF4-FFF2-40B4-BE49-F238E27FC236}">
              <a16:creationId xmlns:a16="http://schemas.microsoft.com/office/drawing/2014/main" id="{EFDF1CE1-E918-4AEA-B7F4-73C92EE8B80F}"/>
            </a:ext>
          </a:extLst>
        </xdr:cNvPr>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7914E5AC-A383-449A-BA5B-8D8A01F8A328}"/>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a:extLst>
            <a:ext uri="{FF2B5EF4-FFF2-40B4-BE49-F238E27FC236}">
              <a16:creationId xmlns:a16="http://schemas.microsoft.com/office/drawing/2014/main" id="{7F0257B7-D3E2-47B8-8EA8-48B2A5D0F5E2}"/>
            </a:ext>
          </a:extLst>
        </xdr:cNvPr>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AA8C000F-6A2B-4A2F-9C1F-F10CEF86D241}"/>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135637</xdr:rowOff>
    </xdr:from>
    <xdr:to>
      <xdr:col>24</xdr:col>
      <xdr:colOff>62865</xdr:colOff>
      <xdr:row>108</xdr:row>
      <xdr:rowOff>76200</xdr:rowOff>
    </xdr:to>
    <xdr:cxnSp macro="">
      <xdr:nvCxnSpPr>
        <xdr:cNvPr id="402" name="直線コネクタ 401">
          <a:extLst>
            <a:ext uri="{FF2B5EF4-FFF2-40B4-BE49-F238E27FC236}">
              <a16:creationId xmlns:a16="http://schemas.microsoft.com/office/drawing/2014/main" id="{5A941731-FD5D-4D6A-B168-4EF1D932DD43}"/>
            </a:ext>
          </a:extLst>
        </xdr:cNvPr>
        <xdr:cNvCxnSpPr/>
      </xdr:nvCxnSpPr>
      <xdr:spPr>
        <a:xfrm flipV="1">
          <a:off x="4177665" y="16537687"/>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ED03CE07-A5E1-4FB7-9D84-66B5AACE6520}"/>
            </a:ext>
          </a:extLst>
        </xdr:cNvPr>
        <xdr:cNvSpPr txBox="1"/>
      </xdr:nvSpPr>
      <xdr:spPr>
        <a:xfrm>
          <a:off x="42164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4" name="直線コネクタ 403">
          <a:extLst>
            <a:ext uri="{FF2B5EF4-FFF2-40B4-BE49-F238E27FC236}">
              <a16:creationId xmlns:a16="http://schemas.microsoft.com/office/drawing/2014/main" id="{E6003BBF-4FDD-4C66-8C5B-EC5AB9D3008E}"/>
            </a:ext>
          </a:extLst>
        </xdr:cNvPr>
        <xdr:cNvCxnSpPr/>
      </xdr:nvCxnSpPr>
      <xdr:spPr>
        <a:xfrm>
          <a:off x="41084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82314</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7DFE4001-F5BA-4EF9-B6C4-4B73BB4517A2}"/>
            </a:ext>
          </a:extLst>
        </xdr:cNvPr>
        <xdr:cNvSpPr txBox="1"/>
      </xdr:nvSpPr>
      <xdr:spPr>
        <a:xfrm>
          <a:off x="4216400" y="1631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135637</xdr:rowOff>
    </xdr:from>
    <xdr:to>
      <xdr:col>24</xdr:col>
      <xdr:colOff>152400</xdr:colOff>
      <xdr:row>99</xdr:row>
      <xdr:rowOff>135637</xdr:rowOff>
    </xdr:to>
    <xdr:cxnSp macro="">
      <xdr:nvCxnSpPr>
        <xdr:cNvPr id="406" name="直線コネクタ 405">
          <a:extLst>
            <a:ext uri="{FF2B5EF4-FFF2-40B4-BE49-F238E27FC236}">
              <a16:creationId xmlns:a16="http://schemas.microsoft.com/office/drawing/2014/main" id="{853BF2F8-B325-4259-BEA1-79306AFB7DEC}"/>
            </a:ext>
          </a:extLst>
        </xdr:cNvPr>
        <xdr:cNvCxnSpPr/>
      </xdr:nvCxnSpPr>
      <xdr:spPr>
        <a:xfrm>
          <a:off x="4108450" y="16537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25416</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9D71BEF2-55F6-45C5-861D-DC27A09D7E2D}"/>
            </a:ext>
          </a:extLst>
        </xdr:cNvPr>
        <xdr:cNvSpPr txBox="1"/>
      </xdr:nvSpPr>
      <xdr:spPr>
        <a:xfrm>
          <a:off x="4216400" y="16941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408" name="フローチャート: 判断 407">
          <a:extLst>
            <a:ext uri="{FF2B5EF4-FFF2-40B4-BE49-F238E27FC236}">
              <a16:creationId xmlns:a16="http://schemas.microsoft.com/office/drawing/2014/main" id="{364D2B0F-054B-47E8-9FB7-E7D91B9E02D2}"/>
            </a:ext>
          </a:extLst>
        </xdr:cNvPr>
        <xdr:cNvSpPr/>
      </xdr:nvSpPr>
      <xdr:spPr>
        <a:xfrm>
          <a:off x="4127500" y="170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130556</xdr:rowOff>
    </xdr:from>
    <xdr:to>
      <xdr:col>20</xdr:col>
      <xdr:colOff>38100</xdr:colOff>
      <xdr:row>103</xdr:row>
      <xdr:rowOff>60706</xdr:rowOff>
    </xdr:to>
    <xdr:sp macro="" textlink="">
      <xdr:nvSpPr>
        <xdr:cNvPr id="409" name="フローチャート: 判断 408">
          <a:extLst>
            <a:ext uri="{FF2B5EF4-FFF2-40B4-BE49-F238E27FC236}">
              <a16:creationId xmlns:a16="http://schemas.microsoft.com/office/drawing/2014/main" id="{E61F2546-9D69-4FE9-A3AA-421E697708BF}"/>
            </a:ext>
          </a:extLst>
        </xdr:cNvPr>
        <xdr:cNvSpPr/>
      </xdr:nvSpPr>
      <xdr:spPr>
        <a:xfrm>
          <a:off x="3384550" y="170469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410" name="フローチャート: 判断 409">
          <a:extLst>
            <a:ext uri="{FF2B5EF4-FFF2-40B4-BE49-F238E27FC236}">
              <a16:creationId xmlns:a16="http://schemas.microsoft.com/office/drawing/2014/main" id="{9A107A82-E14D-44D0-8B31-5A12A956F041}"/>
            </a:ext>
          </a:extLst>
        </xdr:cNvPr>
        <xdr:cNvSpPr/>
      </xdr:nvSpPr>
      <xdr:spPr>
        <a:xfrm>
          <a:off x="2571750" y="1703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119126</xdr:rowOff>
    </xdr:from>
    <xdr:to>
      <xdr:col>10</xdr:col>
      <xdr:colOff>165100</xdr:colOff>
      <xdr:row>103</xdr:row>
      <xdr:rowOff>49276</xdr:rowOff>
    </xdr:to>
    <xdr:sp macro="" textlink="">
      <xdr:nvSpPr>
        <xdr:cNvPr id="411" name="フローチャート: 判断 410">
          <a:extLst>
            <a:ext uri="{FF2B5EF4-FFF2-40B4-BE49-F238E27FC236}">
              <a16:creationId xmlns:a16="http://schemas.microsoft.com/office/drawing/2014/main" id="{EC6FA8C1-0F6C-4263-B51D-189AA6A26D18}"/>
            </a:ext>
          </a:extLst>
        </xdr:cNvPr>
        <xdr:cNvSpPr/>
      </xdr:nvSpPr>
      <xdr:spPr>
        <a:xfrm>
          <a:off x="1778000" y="1703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41402</xdr:rowOff>
    </xdr:from>
    <xdr:to>
      <xdr:col>6</xdr:col>
      <xdr:colOff>38100</xdr:colOff>
      <xdr:row>102</xdr:row>
      <xdr:rowOff>143002</xdr:rowOff>
    </xdr:to>
    <xdr:sp macro="" textlink="">
      <xdr:nvSpPr>
        <xdr:cNvPr id="412" name="フローチャート: 判断 411">
          <a:extLst>
            <a:ext uri="{FF2B5EF4-FFF2-40B4-BE49-F238E27FC236}">
              <a16:creationId xmlns:a16="http://schemas.microsoft.com/office/drawing/2014/main" id="{13A5E4F8-52D8-4056-ADE5-FD48060DE672}"/>
            </a:ext>
          </a:extLst>
        </xdr:cNvPr>
        <xdr:cNvSpPr/>
      </xdr:nvSpPr>
      <xdr:spPr>
        <a:xfrm>
          <a:off x="984250" y="169578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085EBA9-899D-463F-8FC7-A53169A40F3E}"/>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692BA87-3857-482B-8BC1-44E36A9C8641}"/>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A8F0F89-7D37-4B31-8864-D5E452B70AC8}"/>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6BFB276-4F1E-475F-82C6-7CBBE21D7BEB}"/>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F2B069D-66A7-4285-9FC4-4A6B2B7389B9}"/>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137413</xdr:rowOff>
    </xdr:from>
    <xdr:to>
      <xdr:col>24</xdr:col>
      <xdr:colOff>114300</xdr:colOff>
      <xdr:row>108</xdr:row>
      <xdr:rowOff>67563</xdr:rowOff>
    </xdr:to>
    <xdr:sp macro="" textlink="">
      <xdr:nvSpPr>
        <xdr:cNvPr id="418" name="楕円 417">
          <a:extLst>
            <a:ext uri="{FF2B5EF4-FFF2-40B4-BE49-F238E27FC236}">
              <a16:creationId xmlns:a16="http://schemas.microsoft.com/office/drawing/2014/main" id="{2EA82C82-4094-49D9-9D01-58A7A1C9C73E}"/>
            </a:ext>
          </a:extLst>
        </xdr:cNvPr>
        <xdr:cNvSpPr/>
      </xdr:nvSpPr>
      <xdr:spPr>
        <a:xfrm>
          <a:off x="4127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52340</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17F3B89C-FECB-415C-9322-96D707507D68}"/>
            </a:ext>
          </a:extLst>
        </xdr:cNvPr>
        <xdr:cNvSpPr txBox="1"/>
      </xdr:nvSpPr>
      <xdr:spPr>
        <a:xfrm>
          <a:off x="4216400" y="1782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13970</xdr:rowOff>
    </xdr:from>
    <xdr:to>
      <xdr:col>20</xdr:col>
      <xdr:colOff>38100</xdr:colOff>
      <xdr:row>108</xdr:row>
      <xdr:rowOff>115570</xdr:rowOff>
    </xdr:to>
    <xdr:sp macro="" textlink="">
      <xdr:nvSpPr>
        <xdr:cNvPr id="420" name="楕円 419">
          <a:extLst>
            <a:ext uri="{FF2B5EF4-FFF2-40B4-BE49-F238E27FC236}">
              <a16:creationId xmlns:a16="http://schemas.microsoft.com/office/drawing/2014/main" id="{E4524489-3251-463B-A8C6-266E39D985CE}"/>
            </a:ext>
          </a:extLst>
        </xdr:cNvPr>
        <xdr:cNvSpPr/>
      </xdr:nvSpPr>
      <xdr:spPr>
        <a:xfrm>
          <a:off x="3384550" y="17959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16763</xdr:rowOff>
    </xdr:from>
    <xdr:to>
      <xdr:col>24</xdr:col>
      <xdr:colOff>63500</xdr:colOff>
      <xdr:row>108</xdr:row>
      <xdr:rowOff>64770</xdr:rowOff>
    </xdr:to>
    <xdr:cxnSp macro="">
      <xdr:nvCxnSpPr>
        <xdr:cNvPr id="421" name="直線コネクタ 420">
          <a:extLst>
            <a:ext uri="{FF2B5EF4-FFF2-40B4-BE49-F238E27FC236}">
              <a16:creationId xmlns:a16="http://schemas.microsoft.com/office/drawing/2014/main" id="{6B9F2953-89C2-464D-BD88-175405493871}"/>
            </a:ext>
          </a:extLst>
        </xdr:cNvPr>
        <xdr:cNvCxnSpPr/>
      </xdr:nvCxnSpPr>
      <xdr:spPr>
        <a:xfrm flipV="1">
          <a:off x="3429000" y="17961863"/>
          <a:ext cx="7493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13970</xdr:rowOff>
    </xdr:from>
    <xdr:to>
      <xdr:col>15</xdr:col>
      <xdr:colOff>101600</xdr:colOff>
      <xdr:row>108</xdr:row>
      <xdr:rowOff>115570</xdr:rowOff>
    </xdr:to>
    <xdr:sp macro="" textlink="">
      <xdr:nvSpPr>
        <xdr:cNvPr id="422" name="楕円 421">
          <a:extLst>
            <a:ext uri="{FF2B5EF4-FFF2-40B4-BE49-F238E27FC236}">
              <a16:creationId xmlns:a16="http://schemas.microsoft.com/office/drawing/2014/main" id="{B5E437C5-FE88-4FAA-A84B-5B3820C7E9A2}"/>
            </a:ext>
          </a:extLst>
        </xdr:cNvPr>
        <xdr:cNvSpPr/>
      </xdr:nvSpPr>
      <xdr:spPr>
        <a:xfrm>
          <a:off x="257175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64770</xdr:rowOff>
    </xdr:from>
    <xdr:to>
      <xdr:col>19</xdr:col>
      <xdr:colOff>177800</xdr:colOff>
      <xdr:row>108</xdr:row>
      <xdr:rowOff>64770</xdr:rowOff>
    </xdr:to>
    <xdr:cxnSp macro="">
      <xdr:nvCxnSpPr>
        <xdr:cNvPr id="423" name="直線コネクタ 422">
          <a:extLst>
            <a:ext uri="{FF2B5EF4-FFF2-40B4-BE49-F238E27FC236}">
              <a16:creationId xmlns:a16="http://schemas.microsoft.com/office/drawing/2014/main" id="{38ED0065-0C68-4578-9869-05B6247323A9}"/>
            </a:ext>
          </a:extLst>
        </xdr:cNvPr>
        <xdr:cNvCxnSpPr/>
      </xdr:nvCxnSpPr>
      <xdr:spPr>
        <a:xfrm>
          <a:off x="2622550" y="180098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13970</xdr:rowOff>
    </xdr:from>
    <xdr:to>
      <xdr:col>10</xdr:col>
      <xdr:colOff>165100</xdr:colOff>
      <xdr:row>108</xdr:row>
      <xdr:rowOff>115570</xdr:rowOff>
    </xdr:to>
    <xdr:sp macro="" textlink="">
      <xdr:nvSpPr>
        <xdr:cNvPr id="424" name="楕円 423">
          <a:extLst>
            <a:ext uri="{FF2B5EF4-FFF2-40B4-BE49-F238E27FC236}">
              <a16:creationId xmlns:a16="http://schemas.microsoft.com/office/drawing/2014/main" id="{4D7EA28F-5607-40D1-BFA3-1EB01CDD79A5}"/>
            </a:ext>
          </a:extLst>
        </xdr:cNvPr>
        <xdr:cNvSpPr/>
      </xdr:nvSpPr>
      <xdr:spPr>
        <a:xfrm>
          <a:off x="17780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64770</xdr:rowOff>
    </xdr:from>
    <xdr:to>
      <xdr:col>15</xdr:col>
      <xdr:colOff>50800</xdr:colOff>
      <xdr:row>108</xdr:row>
      <xdr:rowOff>64770</xdr:rowOff>
    </xdr:to>
    <xdr:cxnSp macro="">
      <xdr:nvCxnSpPr>
        <xdr:cNvPr id="425" name="直線コネクタ 424">
          <a:extLst>
            <a:ext uri="{FF2B5EF4-FFF2-40B4-BE49-F238E27FC236}">
              <a16:creationId xmlns:a16="http://schemas.microsoft.com/office/drawing/2014/main" id="{71F911C1-321C-4988-8E12-A70CC8BE63B2}"/>
            </a:ext>
          </a:extLst>
        </xdr:cNvPr>
        <xdr:cNvCxnSpPr/>
      </xdr:nvCxnSpPr>
      <xdr:spPr>
        <a:xfrm>
          <a:off x="1828800" y="180098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25400</xdr:rowOff>
    </xdr:from>
    <xdr:to>
      <xdr:col>6</xdr:col>
      <xdr:colOff>38100</xdr:colOff>
      <xdr:row>108</xdr:row>
      <xdr:rowOff>127000</xdr:rowOff>
    </xdr:to>
    <xdr:sp macro="" textlink="">
      <xdr:nvSpPr>
        <xdr:cNvPr id="426" name="楕円 425">
          <a:extLst>
            <a:ext uri="{FF2B5EF4-FFF2-40B4-BE49-F238E27FC236}">
              <a16:creationId xmlns:a16="http://schemas.microsoft.com/office/drawing/2014/main" id="{46884780-56E9-42F9-B943-791C1F95A91A}"/>
            </a:ext>
          </a:extLst>
        </xdr:cNvPr>
        <xdr:cNvSpPr/>
      </xdr:nvSpPr>
      <xdr:spPr>
        <a:xfrm>
          <a:off x="98425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64770</xdr:rowOff>
    </xdr:from>
    <xdr:to>
      <xdr:col>10</xdr:col>
      <xdr:colOff>114300</xdr:colOff>
      <xdr:row>108</xdr:row>
      <xdr:rowOff>76200</xdr:rowOff>
    </xdr:to>
    <xdr:cxnSp macro="">
      <xdr:nvCxnSpPr>
        <xdr:cNvPr id="427" name="直線コネクタ 426">
          <a:extLst>
            <a:ext uri="{FF2B5EF4-FFF2-40B4-BE49-F238E27FC236}">
              <a16:creationId xmlns:a16="http://schemas.microsoft.com/office/drawing/2014/main" id="{8CE11B11-F3D2-4031-A423-475884BDBC21}"/>
            </a:ext>
          </a:extLst>
        </xdr:cNvPr>
        <xdr:cNvCxnSpPr/>
      </xdr:nvCxnSpPr>
      <xdr:spPr>
        <a:xfrm flipV="1">
          <a:off x="1028700" y="1800987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77233</xdr:rowOff>
    </xdr:from>
    <xdr:ext cx="405111" cy="259045"/>
    <xdr:sp macro="" textlink="">
      <xdr:nvSpPr>
        <xdr:cNvPr id="428" name="n_1aveValue【港湾・漁港】&#10;有形固定資産減価償却率">
          <a:extLst>
            <a:ext uri="{FF2B5EF4-FFF2-40B4-BE49-F238E27FC236}">
              <a16:creationId xmlns:a16="http://schemas.microsoft.com/office/drawing/2014/main" id="{E214448A-5D11-4B88-A4B9-1436C4C37CEF}"/>
            </a:ext>
          </a:extLst>
        </xdr:cNvPr>
        <xdr:cNvSpPr txBox="1"/>
      </xdr:nvSpPr>
      <xdr:spPr>
        <a:xfrm>
          <a:off x="3239144" y="1682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429" name="n_2aveValue【港湾・漁港】&#10;有形固定資産減価償却率">
          <a:extLst>
            <a:ext uri="{FF2B5EF4-FFF2-40B4-BE49-F238E27FC236}">
              <a16:creationId xmlns:a16="http://schemas.microsoft.com/office/drawing/2014/main" id="{ED25E0AA-1C0A-4FD0-80FA-D41AC6E3723C}"/>
            </a:ext>
          </a:extLst>
        </xdr:cNvPr>
        <xdr:cNvSpPr txBox="1"/>
      </xdr:nvSpPr>
      <xdr:spPr>
        <a:xfrm>
          <a:off x="2439044"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65803</xdr:rowOff>
    </xdr:from>
    <xdr:ext cx="405111" cy="259045"/>
    <xdr:sp macro="" textlink="">
      <xdr:nvSpPr>
        <xdr:cNvPr id="430" name="n_3aveValue【港湾・漁港】&#10;有形固定資産減価償却率">
          <a:extLst>
            <a:ext uri="{FF2B5EF4-FFF2-40B4-BE49-F238E27FC236}">
              <a16:creationId xmlns:a16="http://schemas.microsoft.com/office/drawing/2014/main" id="{C3163E88-2AC8-47BF-B2CB-74DCF000B7C4}"/>
            </a:ext>
          </a:extLst>
        </xdr:cNvPr>
        <xdr:cNvSpPr txBox="1"/>
      </xdr:nvSpPr>
      <xdr:spPr>
        <a:xfrm>
          <a:off x="1645294" y="1681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159529</xdr:rowOff>
    </xdr:from>
    <xdr:ext cx="405111" cy="259045"/>
    <xdr:sp macro="" textlink="">
      <xdr:nvSpPr>
        <xdr:cNvPr id="431" name="n_4aveValue【港湾・漁港】&#10;有形固定資産減価償却率">
          <a:extLst>
            <a:ext uri="{FF2B5EF4-FFF2-40B4-BE49-F238E27FC236}">
              <a16:creationId xmlns:a16="http://schemas.microsoft.com/office/drawing/2014/main" id="{B2FD3C2C-9BD5-4F4D-A1E6-0148070C1E79}"/>
            </a:ext>
          </a:extLst>
        </xdr:cNvPr>
        <xdr:cNvSpPr txBox="1"/>
      </xdr:nvSpPr>
      <xdr:spPr>
        <a:xfrm>
          <a:off x="851544" y="1673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106697</xdr:rowOff>
    </xdr:from>
    <xdr:ext cx="405111" cy="259045"/>
    <xdr:sp macro="" textlink="">
      <xdr:nvSpPr>
        <xdr:cNvPr id="432" name="n_1mainValue【港湾・漁港】&#10;有形固定資産減価償却率">
          <a:extLst>
            <a:ext uri="{FF2B5EF4-FFF2-40B4-BE49-F238E27FC236}">
              <a16:creationId xmlns:a16="http://schemas.microsoft.com/office/drawing/2014/main" id="{F77930D1-38A3-402A-B09D-0652DBE37C82}"/>
            </a:ext>
          </a:extLst>
        </xdr:cNvPr>
        <xdr:cNvSpPr txBox="1"/>
      </xdr:nvSpPr>
      <xdr:spPr>
        <a:xfrm>
          <a:off x="32391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106697</xdr:rowOff>
    </xdr:from>
    <xdr:ext cx="405111" cy="259045"/>
    <xdr:sp macro="" textlink="">
      <xdr:nvSpPr>
        <xdr:cNvPr id="433" name="n_2mainValue【港湾・漁港】&#10;有形固定資産減価償却率">
          <a:extLst>
            <a:ext uri="{FF2B5EF4-FFF2-40B4-BE49-F238E27FC236}">
              <a16:creationId xmlns:a16="http://schemas.microsoft.com/office/drawing/2014/main" id="{50AC7579-7DED-444A-AA5D-E52E15644110}"/>
            </a:ext>
          </a:extLst>
        </xdr:cNvPr>
        <xdr:cNvSpPr txBox="1"/>
      </xdr:nvSpPr>
      <xdr:spPr>
        <a:xfrm>
          <a:off x="2439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106697</xdr:rowOff>
    </xdr:from>
    <xdr:ext cx="405111" cy="259045"/>
    <xdr:sp macro="" textlink="">
      <xdr:nvSpPr>
        <xdr:cNvPr id="434" name="n_3mainValue【港湾・漁港】&#10;有形固定資産減価償却率">
          <a:extLst>
            <a:ext uri="{FF2B5EF4-FFF2-40B4-BE49-F238E27FC236}">
              <a16:creationId xmlns:a16="http://schemas.microsoft.com/office/drawing/2014/main" id="{8FD5793C-3724-4182-B6D2-992E59AC8BEE}"/>
            </a:ext>
          </a:extLst>
        </xdr:cNvPr>
        <xdr:cNvSpPr txBox="1"/>
      </xdr:nvSpPr>
      <xdr:spPr>
        <a:xfrm>
          <a:off x="164529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108</xdr:row>
      <xdr:rowOff>118127</xdr:rowOff>
    </xdr:from>
    <xdr:ext cx="469744" cy="259045"/>
    <xdr:sp macro="" textlink="">
      <xdr:nvSpPr>
        <xdr:cNvPr id="435" name="n_4mainValue【港湾・漁港】&#10;有形固定資産減価償却率">
          <a:extLst>
            <a:ext uri="{FF2B5EF4-FFF2-40B4-BE49-F238E27FC236}">
              <a16:creationId xmlns:a16="http://schemas.microsoft.com/office/drawing/2014/main" id="{7E379D6F-3361-4052-B372-48B79641CB6D}"/>
            </a:ext>
          </a:extLst>
        </xdr:cNvPr>
        <xdr:cNvSpPr txBox="1"/>
      </xdr:nvSpPr>
      <xdr:spPr>
        <a:xfrm>
          <a:off x="8192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72303E34-26C6-42A6-92BA-200390F66E1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908C4061-2DBC-4459-8B02-B9F59C26484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8B0EC733-69B9-44C8-91B4-1B21B869317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F9018C60-304A-48F6-830B-550E82D58FE4}"/>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E2AAD4F7-E9A7-463B-966E-E46C4F7D21BE}"/>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CACC5486-7C32-44CB-8979-E2FC1AF9D28A}"/>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AD479A2F-346E-4FF4-AD9E-BD4C9191CD2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CD133-F442-4660-9A52-B9678D92EB18}"/>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69D7137-B22B-4480-9C0D-73AB9857CB25}"/>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781CCC5F-04EB-4228-8534-1AE5211E50B3}"/>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90F3B30-84F1-4A6E-825E-BA9F3157276E}"/>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a:extLst>
            <a:ext uri="{FF2B5EF4-FFF2-40B4-BE49-F238E27FC236}">
              <a16:creationId xmlns:a16="http://schemas.microsoft.com/office/drawing/2014/main" id="{F1DB0761-DA9A-405D-83E8-FFCCC0768A8C}"/>
            </a:ext>
          </a:extLst>
        </xdr:cNvPr>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C687BC58-103C-4CAF-9F2A-D1BD1BA0A3E9}"/>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a:extLst>
            <a:ext uri="{FF2B5EF4-FFF2-40B4-BE49-F238E27FC236}">
              <a16:creationId xmlns:a16="http://schemas.microsoft.com/office/drawing/2014/main" id="{B1E66876-FB54-4ED6-99D5-EE0F8F65730B}"/>
            </a:ext>
          </a:extLst>
        </xdr:cNvPr>
        <xdr:cNvSpPr txBox="1"/>
      </xdr:nvSpPr>
      <xdr:spPr>
        <a:xfrm>
          <a:off x="5418031" y="1757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4AA8E0E8-6472-4F4D-928C-9905DFA8F935}"/>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a:extLst>
            <a:ext uri="{FF2B5EF4-FFF2-40B4-BE49-F238E27FC236}">
              <a16:creationId xmlns:a16="http://schemas.microsoft.com/office/drawing/2014/main" id="{E34EC750-D2E1-43F9-B533-049EF9D1F072}"/>
            </a:ext>
          </a:extLst>
        </xdr:cNvPr>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7A1C24D5-68C9-4DCF-8025-9B3C392D7CF8}"/>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a:extLst>
            <a:ext uri="{FF2B5EF4-FFF2-40B4-BE49-F238E27FC236}">
              <a16:creationId xmlns:a16="http://schemas.microsoft.com/office/drawing/2014/main" id="{E2B20FF8-C1E0-4D28-8A4A-ECBCFAC05F8B}"/>
            </a:ext>
          </a:extLst>
        </xdr:cNvPr>
        <xdr:cNvSpPr txBox="1"/>
      </xdr:nvSpPr>
      <xdr:spPr>
        <a:xfrm>
          <a:off x="541803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CE5A6687-B639-4516-A746-C7503191DF04}"/>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5" name="テキスト ボックス 454">
          <a:extLst>
            <a:ext uri="{FF2B5EF4-FFF2-40B4-BE49-F238E27FC236}">
              <a16:creationId xmlns:a16="http://schemas.microsoft.com/office/drawing/2014/main" id="{06B504F7-1BC7-4942-9726-AA5CEB5160D5}"/>
            </a:ext>
          </a:extLst>
        </xdr:cNvPr>
        <xdr:cNvSpPr txBox="1"/>
      </xdr:nvSpPr>
      <xdr:spPr>
        <a:xfrm>
          <a:off x="5418031" y="1643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23337595-7E46-486C-9CB5-1F74FD1B4DAC}"/>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a:extLst>
            <a:ext uri="{FF2B5EF4-FFF2-40B4-BE49-F238E27FC236}">
              <a16:creationId xmlns:a16="http://schemas.microsoft.com/office/drawing/2014/main" id="{25B407E3-9867-4B7E-9B73-6F291F7A5249}"/>
            </a:ext>
          </a:extLst>
        </xdr:cNvPr>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B1CC4488-0009-4A81-A8DC-2A2F727FF9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59" name="直線コネクタ 458">
          <a:extLst>
            <a:ext uri="{FF2B5EF4-FFF2-40B4-BE49-F238E27FC236}">
              <a16:creationId xmlns:a16="http://schemas.microsoft.com/office/drawing/2014/main" id="{1A1DE170-4F71-4AD1-8478-F58ECB8E9650}"/>
            </a:ext>
          </a:extLst>
        </xdr:cNvPr>
        <xdr:cNvCxnSpPr/>
      </xdr:nvCxnSpPr>
      <xdr:spPr>
        <a:xfrm flipV="1">
          <a:off x="9429115" y="165784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0" name="【港湾・漁港】&#10;一人当たり有形固定資産（償却資産）額最小値テキスト">
          <a:extLst>
            <a:ext uri="{FF2B5EF4-FFF2-40B4-BE49-F238E27FC236}">
              <a16:creationId xmlns:a16="http://schemas.microsoft.com/office/drawing/2014/main" id="{D706F5CD-E728-4371-A23A-26624EDA9B5F}"/>
            </a:ext>
          </a:extLst>
        </xdr:cNvPr>
        <xdr:cNvSpPr txBox="1"/>
      </xdr:nvSpPr>
      <xdr:spPr>
        <a:xfrm>
          <a:off x="9467850" y="1810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1" name="直線コネクタ 460">
          <a:extLst>
            <a:ext uri="{FF2B5EF4-FFF2-40B4-BE49-F238E27FC236}">
              <a16:creationId xmlns:a16="http://schemas.microsoft.com/office/drawing/2014/main" id="{998105EA-2B30-4CE0-B0C9-33F7B3FC01DF}"/>
            </a:ext>
          </a:extLst>
        </xdr:cNvPr>
        <xdr:cNvCxnSpPr/>
      </xdr:nvCxnSpPr>
      <xdr:spPr>
        <a:xfrm>
          <a:off x="935990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62" name="【港湾・漁港】&#10;一人当たり有形固定資産（償却資産）額最大値テキスト">
          <a:extLst>
            <a:ext uri="{FF2B5EF4-FFF2-40B4-BE49-F238E27FC236}">
              <a16:creationId xmlns:a16="http://schemas.microsoft.com/office/drawing/2014/main" id="{787BF944-DE4E-4A47-BD00-6A4EDF77241B}"/>
            </a:ext>
          </a:extLst>
        </xdr:cNvPr>
        <xdr:cNvSpPr txBox="1"/>
      </xdr:nvSpPr>
      <xdr:spPr>
        <a:xfrm>
          <a:off x="9467850" y="1635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63" name="直線コネクタ 462">
          <a:extLst>
            <a:ext uri="{FF2B5EF4-FFF2-40B4-BE49-F238E27FC236}">
              <a16:creationId xmlns:a16="http://schemas.microsoft.com/office/drawing/2014/main" id="{3C08E0B8-74FE-4E39-AF83-629F8B1B6B2B}"/>
            </a:ext>
          </a:extLst>
        </xdr:cNvPr>
        <xdr:cNvCxnSpPr/>
      </xdr:nvCxnSpPr>
      <xdr:spPr>
        <a:xfrm>
          <a:off x="9359900" y="16578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12408</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238D5246-07B1-47F9-8A36-AE45E674C02B}"/>
            </a:ext>
          </a:extLst>
        </xdr:cNvPr>
        <xdr:cNvSpPr txBox="1"/>
      </xdr:nvSpPr>
      <xdr:spPr>
        <a:xfrm>
          <a:off x="9467850" y="17614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65" name="フローチャート: 判断 464">
          <a:extLst>
            <a:ext uri="{FF2B5EF4-FFF2-40B4-BE49-F238E27FC236}">
              <a16:creationId xmlns:a16="http://schemas.microsoft.com/office/drawing/2014/main" id="{7571BA60-35D3-4CC8-8E90-CDBC587A88AB}"/>
            </a:ext>
          </a:extLst>
        </xdr:cNvPr>
        <xdr:cNvSpPr/>
      </xdr:nvSpPr>
      <xdr:spPr>
        <a:xfrm>
          <a:off x="9398000" y="176361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66" name="フローチャート: 判断 465">
          <a:extLst>
            <a:ext uri="{FF2B5EF4-FFF2-40B4-BE49-F238E27FC236}">
              <a16:creationId xmlns:a16="http://schemas.microsoft.com/office/drawing/2014/main" id="{BF28B584-11B4-449F-94E0-08B5D372E593}"/>
            </a:ext>
          </a:extLst>
        </xdr:cNvPr>
        <xdr:cNvSpPr/>
      </xdr:nvSpPr>
      <xdr:spPr>
        <a:xfrm>
          <a:off x="8636000" y="1761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67" name="フローチャート: 判断 466">
          <a:extLst>
            <a:ext uri="{FF2B5EF4-FFF2-40B4-BE49-F238E27FC236}">
              <a16:creationId xmlns:a16="http://schemas.microsoft.com/office/drawing/2014/main" id="{AE4E74C3-14CA-4EC6-A8DE-FD8E7317C037}"/>
            </a:ext>
          </a:extLst>
        </xdr:cNvPr>
        <xdr:cNvSpPr/>
      </xdr:nvSpPr>
      <xdr:spPr>
        <a:xfrm>
          <a:off x="7842250" y="17638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68" name="フローチャート: 判断 467">
          <a:extLst>
            <a:ext uri="{FF2B5EF4-FFF2-40B4-BE49-F238E27FC236}">
              <a16:creationId xmlns:a16="http://schemas.microsoft.com/office/drawing/2014/main" id="{A0788ECF-EDEB-4DA5-8F9A-926D42FE0831}"/>
            </a:ext>
          </a:extLst>
        </xdr:cNvPr>
        <xdr:cNvSpPr/>
      </xdr:nvSpPr>
      <xdr:spPr>
        <a:xfrm>
          <a:off x="7029450" y="1773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69" name="フローチャート: 判断 468">
          <a:extLst>
            <a:ext uri="{FF2B5EF4-FFF2-40B4-BE49-F238E27FC236}">
              <a16:creationId xmlns:a16="http://schemas.microsoft.com/office/drawing/2014/main" id="{2DA6081D-39F1-42AA-81ED-CC18039CBC52}"/>
            </a:ext>
          </a:extLst>
        </xdr:cNvPr>
        <xdr:cNvSpPr/>
      </xdr:nvSpPr>
      <xdr:spPr>
        <a:xfrm>
          <a:off x="6235700" y="1768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52A2B42-D9CF-4EE8-9A7A-724D03233F71}"/>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0D1F780-CAAC-40DF-BC26-A4195A5BCA65}"/>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811ECCF-AE8E-4C1E-9B3A-4A3F1A90EE0A}"/>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050A72C-96EF-4FD6-A858-C8A38BEDCFE9}"/>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1FFF5BB-2C71-4BE3-9567-AD44561AB187}"/>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68111</xdr:rowOff>
    </xdr:from>
    <xdr:to>
      <xdr:col>55</xdr:col>
      <xdr:colOff>50800</xdr:colOff>
      <xdr:row>105</xdr:row>
      <xdr:rowOff>169711</xdr:rowOff>
    </xdr:to>
    <xdr:sp macro="" textlink="">
      <xdr:nvSpPr>
        <xdr:cNvPr id="475" name="楕円 474">
          <a:extLst>
            <a:ext uri="{FF2B5EF4-FFF2-40B4-BE49-F238E27FC236}">
              <a16:creationId xmlns:a16="http://schemas.microsoft.com/office/drawing/2014/main" id="{55BDE33E-12A0-4B21-833C-06A835777463}"/>
            </a:ext>
          </a:extLst>
        </xdr:cNvPr>
        <xdr:cNvSpPr/>
      </xdr:nvSpPr>
      <xdr:spPr>
        <a:xfrm>
          <a:off x="9398000" y="17498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90988</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E15EA99B-1E69-46E5-BBD8-F709AA450F03}"/>
            </a:ext>
          </a:extLst>
        </xdr:cNvPr>
        <xdr:cNvSpPr txBox="1"/>
      </xdr:nvSpPr>
      <xdr:spPr>
        <a:xfrm>
          <a:off x="9467850" y="1735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86482</xdr:rowOff>
    </xdr:from>
    <xdr:to>
      <xdr:col>50</xdr:col>
      <xdr:colOff>165100</xdr:colOff>
      <xdr:row>106</xdr:row>
      <xdr:rowOff>16632</xdr:rowOff>
    </xdr:to>
    <xdr:sp macro="" textlink="">
      <xdr:nvSpPr>
        <xdr:cNvPr id="477" name="楕円 476">
          <a:extLst>
            <a:ext uri="{FF2B5EF4-FFF2-40B4-BE49-F238E27FC236}">
              <a16:creationId xmlns:a16="http://schemas.microsoft.com/office/drawing/2014/main" id="{F8416B55-30C6-4010-917D-06766CE81E22}"/>
            </a:ext>
          </a:extLst>
        </xdr:cNvPr>
        <xdr:cNvSpPr/>
      </xdr:nvSpPr>
      <xdr:spPr>
        <a:xfrm>
          <a:off x="8636000" y="175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118911</xdr:rowOff>
    </xdr:from>
    <xdr:to>
      <xdr:col>55</xdr:col>
      <xdr:colOff>0</xdr:colOff>
      <xdr:row>105</xdr:row>
      <xdr:rowOff>137282</xdr:rowOff>
    </xdr:to>
    <xdr:cxnSp macro="">
      <xdr:nvCxnSpPr>
        <xdr:cNvPr id="478" name="直線コネクタ 477">
          <a:extLst>
            <a:ext uri="{FF2B5EF4-FFF2-40B4-BE49-F238E27FC236}">
              <a16:creationId xmlns:a16="http://schemas.microsoft.com/office/drawing/2014/main" id="{3A98D12B-B59C-42B5-9ABA-00EAB57C7C98}"/>
            </a:ext>
          </a:extLst>
        </xdr:cNvPr>
        <xdr:cNvCxnSpPr/>
      </xdr:nvCxnSpPr>
      <xdr:spPr>
        <a:xfrm flipV="1">
          <a:off x="8686800" y="17549661"/>
          <a:ext cx="74295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92007</xdr:rowOff>
    </xdr:from>
    <xdr:to>
      <xdr:col>46</xdr:col>
      <xdr:colOff>38100</xdr:colOff>
      <xdr:row>106</xdr:row>
      <xdr:rowOff>22157</xdr:rowOff>
    </xdr:to>
    <xdr:sp macro="" textlink="">
      <xdr:nvSpPr>
        <xdr:cNvPr id="479" name="楕円 478">
          <a:extLst>
            <a:ext uri="{FF2B5EF4-FFF2-40B4-BE49-F238E27FC236}">
              <a16:creationId xmlns:a16="http://schemas.microsoft.com/office/drawing/2014/main" id="{DE1623EC-63F5-498A-848F-4077187D3B45}"/>
            </a:ext>
          </a:extLst>
        </xdr:cNvPr>
        <xdr:cNvSpPr/>
      </xdr:nvSpPr>
      <xdr:spPr>
        <a:xfrm>
          <a:off x="7842250" y="175227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137282</xdr:rowOff>
    </xdr:from>
    <xdr:to>
      <xdr:col>50</xdr:col>
      <xdr:colOff>114300</xdr:colOff>
      <xdr:row>105</xdr:row>
      <xdr:rowOff>142807</xdr:rowOff>
    </xdr:to>
    <xdr:cxnSp macro="">
      <xdr:nvCxnSpPr>
        <xdr:cNvPr id="480" name="直線コネクタ 479">
          <a:extLst>
            <a:ext uri="{FF2B5EF4-FFF2-40B4-BE49-F238E27FC236}">
              <a16:creationId xmlns:a16="http://schemas.microsoft.com/office/drawing/2014/main" id="{E7D5E479-0154-4FB7-8CC5-15FC0CF4F417}"/>
            </a:ext>
          </a:extLst>
        </xdr:cNvPr>
        <xdr:cNvCxnSpPr/>
      </xdr:nvCxnSpPr>
      <xdr:spPr>
        <a:xfrm flipV="1">
          <a:off x="7886700" y="17568032"/>
          <a:ext cx="8001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99425</xdr:rowOff>
    </xdr:from>
    <xdr:to>
      <xdr:col>41</xdr:col>
      <xdr:colOff>101600</xdr:colOff>
      <xdr:row>106</xdr:row>
      <xdr:rowOff>29575</xdr:rowOff>
    </xdr:to>
    <xdr:sp macro="" textlink="">
      <xdr:nvSpPr>
        <xdr:cNvPr id="481" name="楕円 480">
          <a:extLst>
            <a:ext uri="{FF2B5EF4-FFF2-40B4-BE49-F238E27FC236}">
              <a16:creationId xmlns:a16="http://schemas.microsoft.com/office/drawing/2014/main" id="{8296AEFE-6373-42FD-82CA-7315332F718D}"/>
            </a:ext>
          </a:extLst>
        </xdr:cNvPr>
        <xdr:cNvSpPr/>
      </xdr:nvSpPr>
      <xdr:spPr>
        <a:xfrm>
          <a:off x="7029450" y="175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142807</xdr:rowOff>
    </xdr:from>
    <xdr:to>
      <xdr:col>45</xdr:col>
      <xdr:colOff>177800</xdr:colOff>
      <xdr:row>105</xdr:row>
      <xdr:rowOff>150225</xdr:rowOff>
    </xdr:to>
    <xdr:cxnSp macro="">
      <xdr:nvCxnSpPr>
        <xdr:cNvPr id="482" name="直線コネクタ 481">
          <a:extLst>
            <a:ext uri="{FF2B5EF4-FFF2-40B4-BE49-F238E27FC236}">
              <a16:creationId xmlns:a16="http://schemas.microsoft.com/office/drawing/2014/main" id="{D7C322E5-06F9-47B6-95A6-904846F92666}"/>
            </a:ext>
          </a:extLst>
        </xdr:cNvPr>
        <xdr:cNvCxnSpPr/>
      </xdr:nvCxnSpPr>
      <xdr:spPr>
        <a:xfrm flipV="1">
          <a:off x="7080250" y="17573557"/>
          <a:ext cx="80645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109826</xdr:rowOff>
    </xdr:from>
    <xdr:to>
      <xdr:col>36</xdr:col>
      <xdr:colOff>165100</xdr:colOff>
      <xdr:row>106</xdr:row>
      <xdr:rowOff>39976</xdr:rowOff>
    </xdr:to>
    <xdr:sp macro="" textlink="">
      <xdr:nvSpPr>
        <xdr:cNvPr id="483" name="楕円 482">
          <a:extLst>
            <a:ext uri="{FF2B5EF4-FFF2-40B4-BE49-F238E27FC236}">
              <a16:creationId xmlns:a16="http://schemas.microsoft.com/office/drawing/2014/main" id="{24809279-7039-43D7-BDB9-A2AF622DAEBB}"/>
            </a:ext>
          </a:extLst>
        </xdr:cNvPr>
        <xdr:cNvSpPr/>
      </xdr:nvSpPr>
      <xdr:spPr>
        <a:xfrm>
          <a:off x="6235700" y="175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150225</xdr:rowOff>
    </xdr:from>
    <xdr:to>
      <xdr:col>41</xdr:col>
      <xdr:colOff>50800</xdr:colOff>
      <xdr:row>105</xdr:row>
      <xdr:rowOff>160626</xdr:rowOff>
    </xdr:to>
    <xdr:cxnSp macro="">
      <xdr:nvCxnSpPr>
        <xdr:cNvPr id="484" name="直線コネクタ 483">
          <a:extLst>
            <a:ext uri="{FF2B5EF4-FFF2-40B4-BE49-F238E27FC236}">
              <a16:creationId xmlns:a16="http://schemas.microsoft.com/office/drawing/2014/main" id="{B3F95A46-FF09-41B3-A225-51FCAE427231}"/>
            </a:ext>
          </a:extLst>
        </xdr:cNvPr>
        <xdr:cNvCxnSpPr/>
      </xdr:nvCxnSpPr>
      <xdr:spPr>
        <a:xfrm flipV="1">
          <a:off x="6286500" y="17580975"/>
          <a:ext cx="79375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104129</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404195EB-B8CD-4D9E-B8C3-3EB59C80ACD5}"/>
            </a:ext>
          </a:extLst>
        </xdr:cNvPr>
        <xdr:cNvSpPr txBox="1"/>
      </xdr:nvSpPr>
      <xdr:spPr>
        <a:xfrm>
          <a:off x="8399995" y="1770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129377</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E10CC479-87EB-4623-8439-4934166B506D}"/>
            </a:ext>
          </a:extLst>
        </xdr:cNvPr>
        <xdr:cNvSpPr txBox="1"/>
      </xdr:nvSpPr>
      <xdr:spPr>
        <a:xfrm>
          <a:off x="7612595" y="1773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49931</xdr:rowOff>
    </xdr:from>
    <xdr:ext cx="534377" cy="259045"/>
    <xdr:sp macro="" textlink="">
      <xdr:nvSpPr>
        <xdr:cNvPr id="487" name="n_3aveValue【港湾・漁港】&#10;一人当たり有形固定資産（償却資産）額">
          <a:extLst>
            <a:ext uri="{FF2B5EF4-FFF2-40B4-BE49-F238E27FC236}">
              <a16:creationId xmlns:a16="http://schemas.microsoft.com/office/drawing/2014/main" id="{72E61CBD-E62F-4098-ADEC-C4636BF13578}"/>
            </a:ext>
          </a:extLst>
        </xdr:cNvPr>
        <xdr:cNvSpPr txBox="1"/>
      </xdr:nvSpPr>
      <xdr:spPr>
        <a:xfrm>
          <a:off x="6851161" y="1782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7180</xdr:rowOff>
    </xdr:from>
    <xdr:ext cx="534377" cy="259045"/>
    <xdr:sp macro="" textlink="">
      <xdr:nvSpPr>
        <xdr:cNvPr id="488" name="n_4aveValue【港湾・漁港】&#10;一人当たり有形固定資産（償却資産）額">
          <a:extLst>
            <a:ext uri="{FF2B5EF4-FFF2-40B4-BE49-F238E27FC236}">
              <a16:creationId xmlns:a16="http://schemas.microsoft.com/office/drawing/2014/main" id="{57BF59E6-B55B-4675-8665-A3B3DB7F7E24}"/>
            </a:ext>
          </a:extLst>
        </xdr:cNvPr>
        <xdr:cNvSpPr txBox="1"/>
      </xdr:nvSpPr>
      <xdr:spPr>
        <a:xfrm>
          <a:off x="6038361" y="1778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33159</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849523EF-A664-430D-B913-49BF6FB40879}"/>
            </a:ext>
          </a:extLst>
        </xdr:cNvPr>
        <xdr:cNvSpPr txBox="1"/>
      </xdr:nvSpPr>
      <xdr:spPr>
        <a:xfrm>
          <a:off x="8399995" y="172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38684</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FA3FA37C-5E2C-41A6-A920-B191B16053A0}"/>
            </a:ext>
          </a:extLst>
        </xdr:cNvPr>
        <xdr:cNvSpPr txBox="1"/>
      </xdr:nvSpPr>
      <xdr:spPr>
        <a:xfrm>
          <a:off x="7612595" y="1729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46102</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id="{7B3DA6F4-206C-43A2-88F1-B878345837CB}"/>
            </a:ext>
          </a:extLst>
        </xdr:cNvPr>
        <xdr:cNvSpPr txBox="1"/>
      </xdr:nvSpPr>
      <xdr:spPr>
        <a:xfrm>
          <a:off x="6818845" y="1730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56503</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id="{26EAE562-43C2-4CC9-9EEF-0F527D057757}"/>
            </a:ext>
          </a:extLst>
        </xdr:cNvPr>
        <xdr:cNvSpPr txBox="1"/>
      </xdr:nvSpPr>
      <xdr:spPr>
        <a:xfrm>
          <a:off x="6006045" y="1731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DD101A29-EE99-4B79-9399-8640D5779C8F}"/>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3378E277-3F55-47CD-87FB-372FB3ED8313}"/>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84DE76F6-8594-44A2-8744-EC6639DB9841}"/>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CD464BBB-62FB-403B-BED4-7CAA5EF0EAF6}"/>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7E00CB7B-E4CB-4E35-84A9-FD5805A28E22}"/>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8E1BE7AB-0021-462A-BF43-FE33F797EB6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27A8BF0A-CF24-4CA5-B585-40FB5E90E986}"/>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CFE29B23-E543-4465-834A-91261743BC5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E0B0F5DA-E007-4459-8DB0-E4B6BE7C21F8}"/>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E66AC4CF-C987-483E-AE33-8F357096C018}"/>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9B7A7E79-2799-4678-8C51-C85952EF91B5}"/>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B4E725D8-7FA9-471F-8BF1-67C9EB59E8F4}"/>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EFE31A9B-E7FE-4ABF-ABAE-64F19EB5BBBB}"/>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4FDC4A23-6249-4AA4-9103-87F82BB9944D}"/>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8A628223-79E7-4B0F-AAAD-182837E0A032}"/>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EE85A67B-0E19-48DB-9AE7-3A80CBA64169}"/>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DB65B210-90C4-4828-9808-B9003D322818}"/>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E75CA7EA-29E8-49CC-B70C-D190D545AE76}"/>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33511B18-D918-4ECB-B236-FA629A2096A6}"/>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307B2F82-B98D-48FC-B2A2-8D9585CBC896}"/>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53079B1E-83AA-4C8C-A9F0-839D0D6B4B3E}"/>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B7139ADF-3551-4371-A174-F8B25BCF2A63}"/>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5F96955D-B7A0-49B7-BFE6-67DE7B7E0944}"/>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B5ED3EB0-FADC-4355-8AFC-F39B72C6CF6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EC255E49-9D62-4B54-8BEA-588CDA6F9016}"/>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518" name="直線コネクタ 517">
          <a:extLst>
            <a:ext uri="{FF2B5EF4-FFF2-40B4-BE49-F238E27FC236}">
              <a16:creationId xmlns:a16="http://schemas.microsoft.com/office/drawing/2014/main" id="{DE6D33C5-A74F-4718-A105-1D2A94325AAC}"/>
            </a:ext>
          </a:extLst>
        </xdr:cNvPr>
        <xdr:cNvCxnSpPr/>
      </xdr:nvCxnSpPr>
      <xdr:spPr>
        <a:xfrm flipV="1">
          <a:off x="14699614" y="5651863"/>
          <a:ext cx="0" cy="13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05671925-C66C-40E2-B696-361BD3D6B00C}"/>
            </a:ext>
          </a:extLst>
        </xdr:cNvPr>
        <xdr:cNvSpPr txBox="1"/>
      </xdr:nvSpPr>
      <xdr:spPr>
        <a:xfrm>
          <a:off x="14738350" y="7005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20" name="直線コネクタ 519">
          <a:extLst>
            <a:ext uri="{FF2B5EF4-FFF2-40B4-BE49-F238E27FC236}">
              <a16:creationId xmlns:a16="http://schemas.microsoft.com/office/drawing/2014/main" id="{24590870-1030-4ECD-AC55-FA7C16741264}"/>
            </a:ext>
          </a:extLst>
        </xdr:cNvPr>
        <xdr:cNvCxnSpPr/>
      </xdr:nvCxnSpPr>
      <xdr:spPr>
        <a:xfrm>
          <a:off x="14611350" y="700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E4B5A6A3-92E4-4C80-B1C7-00ABE5BA70D9}"/>
            </a:ext>
          </a:extLst>
        </xdr:cNvPr>
        <xdr:cNvSpPr txBox="1"/>
      </xdr:nvSpPr>
      <xdr:spPr>
        <a:xfrm>
          <a:off x="14738350" y="5439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522" name="直線コネクタ 521">
          <a:extLst>
            <a:ext uri="{FF2B5EF4-FFF2-40B4-BE49-F238E27FC236}">
              <a16:creationId xmlns:a16="http://schemas.microsoft.com/office/drawing/2014/main" id="{214BEBBD-B0C6-422E-A0CD-ECFD44F9181C}"/>
            </a:ext>
          </a:extLst>
        </xdr:cNvPr>
        <xdr:cNvCxnSpPr/>
      </xdr:nvCxnSpPr>
      <xdr:spPr>
        <a:xfrm>
          <a:off x="14611350" y="5651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7761AB0E-24E6-4756-AB5C-FA810AFF2CCC}"/>
            </a:ext>
          </a:extLst>
        </xdr:cNvPr>
        <xdr:cNvSpPr txBox="1"/>
      </xdr:nvSpPr>
      <xdr:spPr>
        <a:xfrm>
          <a:off x="14738350" y="63003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524" name="フローチャート: 判断 523">
          <a:extLst>
            <a:ext uri="{FF2B5EF4-FFF2-40B4-BE49-F238E27FC236}">
              <a16:creationId xmlns:a16="http://schemas.microsoft.com/office/drawing/2014/main" id="{A55F01B1-9CFA-4238-99F2-4372DA4C8617}"/>
            </a:ext>
          </a:extLst>
        </xdr:cNvPr>
        <xdr:cNvSpPr/>
      </xdr:nvSpPr>
      <xdr:spPr>
        <a:xfrm>
          <a:off x="14649450" y="63218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5" name="フローチャート: 判断 524">
          <a:extLst>
            <a:ext uri="{FF2B5EF4-FFF2-40B4-BE49-F238E27FC236}">
              <a16:creationId xmlns:a16="http://schemas.microsoft.com/office/drawing/2014/main" id="{88797C61-F4B0-4BB7-8D71-5CF2C0594196}"/>
            </a:ext>
          </a:extLst>
        </xdr:cNvPr>
        <xdr:cNvSpPr/>
      </xdr:nvSpPr>
      <xdr:spPr>
        <a:xfrm>
          <a:off x="1388745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6" name="フローチャート: 判断 525">
          <a:extLst>
            <a:ext uri="{FF2B5EF4-FFF2-40B4-BE49-F238E27FC236}">
              <a16:creationId xmlns:a16="http://schemas.microsoft.com/office/drawing/2014/main" id="{38F6636A-BF82-40F4-A0A7-B93A83FFF21D}"/>
            </a:ext>
          </a:extLst>
        </xdr:cNvPr>
        <xdr:cNvSpPr/>
      </xdr:nvSpPr>
      <xdr:spPr>
        <a:xfrm>
          <a:off x="13093700" y="63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27" name="フローチャート: 判断 526">
          <a:extLst>
            <a:ext uri="{FF2B5EF4-FFF2-40B4-BE49-F238E27FC236}">
              <a16:creationId xmlns:a16="http://schemas.microsoft.com/office/drawing/2014/main" id="{7C0AB039-37EA-4F45-A09F-DBC16CAA400A}"/>
            </a:ext>
          </a:extLst>
        </xdr:cNvPr>
        <xdr:cNvSpPr/>
      </xdr:nvSpPr>
      <xdr:spPr>
        <a:xfrm>
          <a:off x="12299950" y="63022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28" name="フローチャート: 判断 527">
          <a:extLst>
            <a:ext uri="{FF2B5EF4-FFF2-40B4-BE49-F238E27FC236}">
              <a16:creationId xmlns:a16="http://schemas.microsoft.com/office/drawing/2014/main" id="{D15A37D1-3632-4D2A-82C4-B59351ACD7A1}"/>
            </a:ext>
          </a:extLst>
        </xdr:cNvPr>
        <xdr:cNvSpPr/>
      </xdr:nvSpPr>
      <xdr:spPr>
        <a:xfrm>
          <a:off x="11487150" y="629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B49E1CE-754C-4134-B2A4-DFE1F1A94EB8}"/>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9077C33-9A3F-4227-BA1B-69EFDB200403}"/>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DFF740A-A121-4C4A-9C6D-CAAD3E13AB19}"/>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B5F0E68-AD03-4899-831C-9AA60584A3AE}"/>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37E37E6-0310-4FD6-8AE7-E37574C09208}"/>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15603</xdr:rowOff>
    </xdr:from>
    <xdr:to>
      <xdr:col>85</xdr:col>
      <xdr:colOff>177800</xdr:colOff>
      <xdr:row>36</xdr:row>
      <xdr:rowOff>117203</xdr:rowOff>
    </xdr:to>
    <xdr:sp macro="" textlink="">
      <xdr:nvSpPr>
        <xdr:cNvPr id="534" name="楕円 533">
          <a:extLst>
            <a:ext uri="{FF2B5EF4-FFF2-40B4-BE49-F238E27FC236}">
              <a16:creationId xmlns:a16="http://schemas.microsoft.com/office/drawing/2014/main" id="{2103CF39-823D-4740-BFE3-F430D3F6BD51}"/>
            </a:ext>
          </a:extLst>
        </xdr:cNvPr>
        <xdr:cNvSpPr/>
      </xdr:nvSpPr>
      <xdr:spPr>
        <a:xfrm>
          <a:off x="14649450" y="596555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38480</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EB9B5CB-7D63-4FF4-B857-1E82E8547A43}"/>
            </a:ext>
          </a:extLst>
        </xdr:cNvPr>
        <xdr:cNvSpPr txBox="1"/>
      </xdr:nvSpPr>
      <xdr:spPr>
        <a:xfrm>
          <a:off x="14738350" y="5823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12337</xdr:rowOff>
    </xdr:from>
    <xdr:to>
      <xdr:col>81</xdr:col>
      <xdr:colOff>101600</xdr:colOff>
      <xdr:row>36</xdr:row>
      <xdr:rowOff>113937</xdr:rowOff>
    </xdr:to>
    <xdr:sp macro="" textlink="">
      <xdr:nvSpPr>
        <xdr:cNvPr id="536" name="楕円 535">
          <a:extLst>
            <a:ext uri="{FF2B5EF4-FFF2-40B4-BE49-F238E27FC236}">
              <a16:creationId xmlns:a16="http://schemas.microsoft.com/office/drawing/2014/main" id="{6A621811-D2FC-4BBD-BD2D-A46C46DC3AF1}"/>
            </a:ext>
          </a:extLst>
        </xdr:cNvPr>
        <xdr:cNvSpPr/>
      </xdr:nvSpPr>
      <xdr:spPr>
        <a:xfrm>
          <a:off x="1388745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63137</xdr:rowOff>
    </xdr:from>
    <xdr:to>
      <xdr:col>85</xdr:col>
      <xdr:colOff>127000</xdr:colOff>
      <xdr:row>36</xdr:row>
      <xdr:rowOff>66403</xdr:rowOff>
    </xdr:to>
    <xdr:cxnSp macro="">
      <xdr:nvCxnSpPr>
        <xdr:cNvPr id="537" name="直線コネクタ 536">
          <a:extLst>
            <a:ext uri="{FF2B5EF4-FFF2-40B4-BE49-F238E27FC236}">
              <a16:creationId xmlns:a16="http://schemas.microsoft.com/office/drawing/2014/main" id="{0D268D35-E164-49AC-A662-692563CC6BBE}"/>
            </a:ext>
          </a:extLst>
        </xdr:cNvPr>
        <xdr:cNvCxnSpPr/>
      </xdr:nvCxnSpPr>
      <xdr:spPr>
        <a:xfrm>
          <a:off x="13938250" y="6013087"/>
          <a:ext cx="762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41728</xdr:rowOff>
    </xdr:from>
    <xdr:to>
      <xdr:col>76</xdr:col>
      <xdr:colOff>165100</xdr:colOff>
      <xdr:row>36</xdr:row>
      <xdr:rowOff>143328</xdr:rowOff>
    </xdr:to>
    <xdr:sp macro="" textlink="">
      <xdr:nvSpPr>
        <xdr:cNvPr id="538" name="楕円 537">
          <a:extLst>
            <a:ext uri="{FF2B5EF4-FFF2-40B4-BE49-F238E27FC236}">
              <a16:creationId xmlns:a16="http://schemas.microsoft.com/office/drawing/2014/main" id="{FF98378D-F7F0-4066-ACBB-A61382CE0BD8}"/>
            </a:ext>
          </a:extLst>
        </xdr:cNvPr>
        <xdr:cNvSpPr/>
      </xdr:nvSpPr>
      <xdr:spPr>
        <a:xfrm>
          <a:off x="13093700" y="5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63137</xdr:rowOff>
    </xdr:from>
    <xdr:to>
      <xdr:col>81</xdr:col>
      <xdr:colOff>50800</xdr:colOff>
      <xdr:row>36</xdr:row>
      <xdr:rowOff>92528</xdr:rowOff>
    </xdr:to>
    <xdr:cxnSp macro="">
      <xdr:nvCxnSpPr>
        <xdr:cNvPr id="539" name="直線コネクタ 538">
          <a:extLst>
            <a:ext uri="{FF2B5EF4-FFF2-40B4-BE49-F238E27FC236}">
              <a16:creationId xmlns:a16="http://schemas.microsoft.com/office/drawing/2014/main" id="{DCD4EDDC-82D5-402E-9405-E1DFBF64A1D3}"/>
            </a:ext>
          </a:extLst>
        </xdr:cNvPr>
        <xdr:cNvCxnSpPr/>
      </xdr:nvCxnSpPr>
      <xdr:spPr>
        <a:xfrm flipV="1">
          <a:off x="13144500" y="6013087"/>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100511</xdr:rowOff>
    </xdr:from>
    <xdr:to>
      <xdr:col>72</xdr:col>
      <xdr:colOff>38100</xdr:colOff>
      <xdr:row>38</xdr:row>
      <xdr:rowOff>30662</xdr:rowOff>
    </xdr:to>
    <xdr:sp macro="" textlink="">
      <xdr:nvSpPr>
        <xdr:cNvPr id="540" name="楕円 539">
          <a:extLst>
            <a:ext uri="{FF2B5EF4-FFF2-40B4-BE49-F238E27FC236}">
              <a16:creationId xmlns:a16="http://schemas.microsoft.com/office/drawing/2014/main" id="{7C6DBE1A-34FC-4C90-AF22-62218507EF57}"/>
            </a:ext>
          </a:extLst>
        </xdr:cNvPr>
        <xdr:cNvSpPr/>
      </xdr:nvSpPr>
      <xdr:spPr>
        <a:xfrm>
          <a:off x="12299950" y="6215561"/>
          <a:ext cx="825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92528</xdr:rowOff>
    </xdr:from>
    <xdr:to>
      <xdr:col>76</xdr:col>
      <xdr:colOff>114300</xdr:colOff>
      <xdr:row>37</xdr:row>
      <xdr:rowOff>151311</xdr:rowOff>
    </xdr:to>
    <xdr:cxnSp macro="">
      <xdr:nvCxnSpPr>
        <xdr:cNvPr id="541" name="直線コネクタ 540">
          <a:extLst>
            <a:ext uri="{FF2B5EF4-FFF2-40B4-BE49-F238E27FC236}">
              <a16:creationId xmlns:a16="http://schemas.microsoft.com/office/drawing/2014/main" id="{8E7C5C14-04C0-4F19-A82F-F781ECBD7758}"/>
            </a:ext>
          </a:extLst>
        </xdr:cNvPr>
        <xdr:cNvCxnSpPr/>
      </xdr:nvCxnSpPr>
      <xdr:spPr>
        <a:xfrm flipV="1">
          <a:off x="12344400" y="6042478"/>
          <a:ext cx="800100" cy="22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44994</xdr:rowOff>
    </xdr:from>
    <xdr:to>
      <xdr:col>67</xdr:col>
      <xdr:colOff>101600</xdr:colOff>
      <xdr:row>37</xdr:row>
      <xdr:rowOff>146594</xdr:rowOff>
    </xdr:to>
    <xdr:sp macro="" textlink="">
      <xdr:nvSpPr>
        <xdr:cNvPr id="542" name="楕円 541">
          <a:extLst>
            <a:ext uri="{FF2B5EF4-FFF2-40B4-BE49-F238E27FC236}">
              <a16:creationId xmlns:a16="http://schemas.microsoft.com/office/drawing/2014/main" id="{DFA41AA6-F2EE-4B5F-A7D7-29B197CBC7A0}"/>
            </a:ext>
          </a:extLst>
        </xdr:cNvPr>
        <xdr:cNvSpPr/>
      </xdr:nvSpPr>
      <xdr:spPr>
        <a:xfrm>
          <a:off x="1148715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95794</xdr:rowOff>
    </xdr:from>
    <xdr:to>
      <xdr:col>71</xdr:col>
      <xdr:colOff>177800</xdr:colOff>
      <xdr:row>37</xdr:row>
      <xdr:rowOff>151311</xdr:rowOff>
    </xdr:to>
    <xdr:cxnSp macro="">
      <xdr:nvCxnSpPr>
        <xdr:cNvPr id="543" name="直線コネクタ 542">
          <a:extLst>
            <a:ext uri="{FF2B5EF4-FFF2-40B4-BE49-F238E27FC236}">
              <a16:creationId xmlns:a16="http://schemas.microsoft.com/office/drawing/2014/main" id="{1A87405C-8CEE-4AE3-A531-EC712C97A72E}"/>
            </a:ext>
          </a:extLst>
        </xdr:cNvPr>
        <xdr:cNvCxnSpPr/>
      </xdr:nvCxnSpPr>
      <xdr:spPr>
        <a:xfrm>
          <a:off x="11537950" y="6210844"/>
          <a:ext cx="8064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2D5969ED-5A30-4865-9841-D4F444598578}"/>
            </a:ext>
          </a:extLst>
        </xdr:cNvPr>
        <xdr:cNvSpPr txBox="1"/>
      </xdr:nvSpPr>
      <xdr:spPr>
        <a:xfrm>
          <a:off x="137420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43646ADD-091C-4598-8358-95FE49249816}"/>
            </a:ext>
          </a:extLst>
        </xdr:cNvPr>
        <xdr:cNvSpPr txBox="1"/>
      </xdr:nvSpPr>
      <xdr:spPr>
        <a:xfrm>
          <a:off x="12960994" y="6416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1687F3FB-85FC-4214-A541-1B50D1C9A684}"/>
            </a:ext>
          </a:extLst>
        </xdr:cNvPr>
        <xdr:cNvSpPr txBox="1"/>
      </xdr:nvSpPr>
      <xdr:spPr>
        <a:xfrm>
          <a:off x="12167244" y="6395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1570CF8F-2B48-4F8E-83B0-1D2A150DEFA0}"/>
            </a:ext>
          </a:extLst>
        </xdr:cNvPr>
        <xdr:cNvSpPr txBox="1"/>
      </xdr:nvSpPr>
      <xdr:spPr>
        <a:xfrm>
          <a:off x="11354444" y="6383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130464</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C9594835-C36B-4253-8772-15B626B1826D}"/>
            </a:ext>
          </a:extLst>
        </xdr:cNvPr>
        <xdr:cNvSpPr txBox="1"/>
      </xdr:nvSpPr>
      <xdr:spPr>
        <a:xfrm>
          <a:off x="13742044" y="57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159855</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5D7B68DD-15E1-4947-AB1C-702982C8CFC6}"/>
            </a:ext>
          </a:extLst>
        </xdr:cNvPr>
        <xdr:cNvSpPr txBox="1"/>
      </xdr:nvSpPr>
      <xdr:spPr>
        <a:xfrm>
          <a:off x="12960994" y="577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47188</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A43BE9B5-EEA0-49D9-90EC-DE6FD9C1BFAC}"/>
            </a:ext>
          </a:extLst>
        </xdr:cNvPr>
        <xdr:cNvSpPr txBox="1"/>
      </xdr:nvSpPr>
      <xdr:spPr>
        <a:xfrm>
          <a:off x="12167244" y="59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163121</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CFEB9C7C-E7B1-4DC8-82ED-6276930F77E8}"/>
            </a:ext>
          </a:extLst>
        </xdr:cNvPr>
        <xdr:cNvSpPr txBox="1"/>
      </xdr:nvSpPr>
      <xdr:spPr>
        <a:xfrm>
          <a:off x="11354444" y="594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62E6C10E-D936-4367-AD86-57C4E43C762C}"/>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342E28E2-4F0D-49AB-8FF1-E9B9C75420A3}"/>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170FF6FC-2916-4161-9E5C-FAD12A808EF1}"/>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38A23044-5C5D-4B9C-9A6F-EA39928AC10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6392D582-A813-4027-A888-C05DF4AF84EB}"/>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8C985416-6411-441A-B142-A0A18B330B6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FA79D50D-7834-484D-9EDF-1027D7AC2B79}"/>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5442D0FB-CE4D-4954-9238-045BD6240898}"/>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4B784ED7-8CC7-4304-B947-A38CAAB6C23A}"/>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4E8143BA-115F-45BA-BBED-825F7CA2DF5E}"/>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8A88856A-48C0-47B6-B0AA-927FC6AEC35F}"/>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a:extLst>
            <a:ext uri="{FF2B5EF4-FFF2-40B4-BE49-F238E27FC236}">
              <a16:creationId xmlns:a16="http://schemas.microsoft.com/office/drawing/2014/main" id="{DCBED4DB-9C4A-4BA2-8177-933398BB9818}"/>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924CACC0-DBF6-415B-9325-324FCF856707}"/>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a:extLst>
            <a:ext uri="{FF2B5EF4-FFF2-40B4-BE49-F238E27FC236}">
              <a16:creationId xmlns:a16="http://schemas.microsoft.com/office/drawing/2014/main" id="{703D8F05-6EDE-4C2B-A227-1DEB6E74792E}"/>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5482230D-0810-42E1-93EF-A7497C888C50}"/>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a:extLst>
            <a:ext uri="{FF2B5EF4-FFF2-40B4-BE49-F238E27FC236}">
              <a16:creationId xmlns:a16="http://schemas.microsoft.com/office/drawing/2014/main" id="{86E5924F-5F3A-4AFE-A460-9D0EAD33C2DA}"/>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60E12DD7-3EE7-4458-B833-C514B98229D6}"/>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a:extLst>
            <a:ext uri="{FF2B5EF4-FFF2-40B4-BE49-F238E27FC236}">
              <a16:creationId xmlns:a16="http://schemas.microsoft.com/office/drawing/2014/main" id="{EFAFA943-0DDE-4141-BB82-77893711C910}"/>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7B3025E2-A679-42BB-B7B3-7F67CDE1C466}"/>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4813C22D-3AFC-4AE2-A49D-21050239DCEF}"/>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CAF63ED9-D92F-499C-A374-4C49B73F5C3B}"/>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573" name="直線コネクタ 572">
          <a:extLst>
            <a:ext uri="{FF2B5EF4-FFF2-40B4-BE49-F238E27FC236}">
              <a16:creationId xmlns:a16="http://schemas.microsoft.com/office/drawing/2014/main" id="{C209732E-66AC-4B46-958E-5A74CE33E6F0}"/>
            </a:ext>
          </a:extLst>
        </xdr:cNvPr>
        <xdr:cNvCxnSpPr/>
      </xdr:nvCxnSpPr>
      <xdr:spPr>
        <a:xfrm flipV="1">
          <a:off x="19951064" y="5565140"/>
          <a:ext cx="0" cy="1325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9D51EB53-4BF5-4662-A8AC-48A9DC289000}"/>
            </a:ext>
          </a:extLst>
        </xdr:cNvPr>
        <xdr:cNvSpPr txBox="1"/>
      </xdr:nvSpPr>
      <xdr:spPr>
        <a:xfrm>
          <a:off x="199898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5" name="直線コネクタ 574">
          <a:extLst>
            <a:ext uri="{FF2B5EF4-FFF2-40B4-BE49-F238E27FC236}">
              <a16:creationId xmlns:a16="http://schemas.microsoft.com/office/drawing/2014/main" id="{C485A323-C3CA-474D-8E09-02B472B85E33}"/>
            </a:ext>
          </a:extLst>
        </xdr:cNvPr>
        <xdr:cNvCxnSpPr/>
      </xdr:nvCxnSpPr>
      <xdr:spPr>
        <a:xfrm>
          <a:off x="19881850" y="689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1A1005A1-EDD5-474D-9817-DAF43BCF61E5}"/>
            </a:ext>
          </a:extLst>
        </xdr:cNvPr>
        <xdr:cNvSpPr txBox="1"/>
      </xdr:nvSpPr>
      <xdr:spPr>
        <a:xfrm>
          <a:off x="19989800"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7" name="直線コネクタ 576">
          <a:extLst>
            <a:ext uri="{FF2B5EF4-FFF2-40B4-BE49-F238E27FC236}">
              <a16:creationId xmlns:a16="http://schemas.microsoft.com/office/drawing/2014/main" id="{477CBB18-72C0-47AD-96E4-EB3BAD9F3C68}"/>
            </a:ext>
          </a:extLst>
        </xdr:cNvPr>
        <xdr:cNvCxnSpPr/>
      </xdr:nvCxnSpPr>
      <xdr:spPr>
        <a:xfrm>
          <a:off x="198818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D7C2CCEA-5226-46B0-9BBD-85B31C81B3B3}"/>
            </a:ext>
          </a:extLst>
        </xdr:cNvPr>
        <xdr:cNvSpPr txBox="1"/>
      </xdr:nvSpPr>
      <xdr:spPr>
        <a:xfrm>
          <a:off x="19989800" y="63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79" name="フローチャート: 判断 578">
          <a:extLst>
            <a:ext uri="{FF2B5EF4-FFF2-40B4-BE49-F238E27FC236}">
              <a16:creationId xmlns:a16="http://schemas.microsoft.com/office/drawing/2014/main" id="{9F18DA0E-F668-470E-8BC8-9428BDD7B0E5}"/>
            </a:ext>
          </a:extLst>
        </xdr:cNvPr>
        <xdr:cNvSpPr/>
      </xdr:nvSpPr>
      <xdr:spPr>
        <a:xfrm>
          <a:off x="19900900" y="644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80" name="フローチャート: 判断 579">
          <a:extLst>
            <a:ext uri="{FF2B5EF4-FFF2-40B4-BE49-F238E27FC236}">
              <a16:creationId xmlns:a16="http://schemas.microsoft.com/office/drawing/2014/main" id="{39BB7B19-8A95-4BD7-B4E1-864D917F36AD}"/>
            </a:ext>
          </a:extLst>
        </xdr:cNvPr>
        <xdr:cNvSpPr/>
      </xdr:nvSpPr>
      <xdr:spPr>
        <a:xfrm>
          <a:off x="19157950" y="64637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81" name="フローチャート: 判断 580">
          <a:extLst>
            <a:ext uri="{FF2B5EF4-FFF2-40B4-BE49-F238E27FC236}">
              <a16:creationId xmlns:a16="http://schemas.microsoft.com/office/drawing/2014/main" id="{7945D0CA-C4FF-47C2-986F-9E6C237DF355}"/>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82" name="フローチャート: 判断 581">
          <a:extLst>
            <a:ext uri="{FF2B5EF4-FFF2-40B4-BE49-F238E27FC236}">
              <a16:creationId xmlns:a16="http://schemas.microsoft.com/office/drawing/2014/main" id="{F250FA85-13E0-4083-A473-BE89CB67ABE0}"/>
            </a:ext>
          </a:extLst>
        </xdr:cNvPr>
        <xdr:cNvSpPr/>
      </xdr:nvSpPr>
      <xdr:spPr>
        <a:xfrm>
          <a:off x="17551400" y="647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83" name="フローチャート: 判断 582">
          <a:extLst>
            <a:ext uri="{FF2B5EF4-FFF2-40B4-BE49-F238E27FC236}">
              <a16:creationId xmlns:a16="http://schemas.microsoft.com/office/drawing/2014/main" id="{C55F1FE2-C85D-4589-B2D5-C851B2D97BDC}"/>
            </a:ext>
          </a:extLst>
        </xdr:cNvPr>
        <xdr:cNvSpPr/>
      </xdr:nvSpPr>
      <xdr:spPr>
        <a:xfrm>
          <a:off x="16757650" y="64683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86DAC89D-A387-40D9-93F8-926200BBCF65}"/>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A6C3C69-70A6-4B58-A43B-61B09AC69712}"/>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6058301-18AC-465B-BF88-0F560F67452B}"/>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AC8D07B-4E69-400F-A51C-655C902DD94B}"/>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677C264-01C2-40AD-ABDE-3FC784B3255B}"/>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89" name="楕円 588">
          <a:extLst>
            <a:ext uri="{FF2B5EF4-FFF2-40B4-BE49-F238E27FC236}">
              <a16:creationId xmlns:a16="http://schemas.microsoft.com/office/drawing/2014/main" id="{2FF9896A-D96F-4A7D-8672-6831E1E4BC97}"/>
            </a:ext>
          </a:extLst>
        </xdr:cNvPr>
        <xdr:cNvSpPr/>
      </xdr:nvSpPr>
      <xdr:spPr>
        <a:xfrm>
          <a:off x="199009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159275</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FE4CA180-1886-40CB-A3E3-D8FDF70A062D}"/>
            </a:ext>
          </a:extLst>
        </xdr:cNvPr>
        <xdr:cNvSpPr txBox="1"/>
      </xdr:nvSpPr>
      <xdr:spPr>
        <a:xfrm>
          <a:off x="19989800" y="643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591" name="楕円 590">
          <a:extLst>
            <a:ext uri="{FF2B5EF4-FFF2-40B4-BE49-F238E27FC236}">
              <a16:creationId xmlns:a16="http://schemas.microsoft.com/office/drawing/2014/main" id="{404C320F-F43E-46EE-9A27-B5B30AA029A7}"/>
            </a:ext>
          </a:extLst>
        </xdr:cNvPr>
        <xdr:cNvSpPr/>
      </xdr:nvSpPr>
      <xdr:spPr>
        <a:xfrm>
          <a:off x="19157950" y="62918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62484</xdr:rowOff>
    </xdr:from>
    <xdr:to>
      <xdr:col>116</xdr:col>
      <xdr:colOff>63500</xdr:colOff>
      <xdr:row>39</xdr:row>
      <xdr:rowOff>60198</xdr:rowOff>
    </xdr:to>
    <xdr:cxnSp macro="">
      <xdr:nvCxnSpPr>
        <xdr:cNvPr id="592" name="直線コネクタ 591">
          <a:extLst>
            <a:ext uri="{FF2B5EF4-FFF2-40B4-BE49-F238E27FC236}">
              <a16:creationId xmlns:a16="http://schemas.microsoft.com/office/drawing/2014/main" id="{F7B9D9F0-7643-44B8-9AC3-D2559642A554}"/>
            </a:ext>
          </a:extLst>
        </xdr:cNvPr>
        <xdr:cNvCxnSpPr/>
      </xdr:nvCxnSpPr>
      <xdr:spPr>
        <a:xfrm>
          <a:off x="19202400" y="6342634"/>
          <a:ext cx="749300" cy="1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xdr:rowOff>
    </xdr:from>
    <xdr:to>
      <xdr:col>107</xdr:col>
      <xdr:colOff>101600</xdr:colOff>
      <xdr:row>38</xdr:row>
      <xdr:rowOff>117856</xdr:rowOff>
    </xdr:to>
    <xdr:sp macro="" textlink="">
      <xdr:nvSpPr>
        <xdr:cNvPr id="593" name="楕円 592">
          <a:extLst>
            <a:ext uri="{FF2B5EF4-FFF2-40B4-BE49-F238E27FC236}">
              <a16:creationId xmlns:a16="http://schemas.microsoft.com/office/drawing/2014/main" id="{BAF2EA65-9A0E-4597-97BA-56757985F800}"/>
            </a:ext>
          </a:extLst>
        </xdr:cNvPr>
        <xdr:cNvSpPr/>
      </xdr:nvSpPr>
      <xdr:spPr>
        <a:xfrm>
          <a:off x="18345150" y="62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62484</xdr:rowOff>
    </xdr:from>
    <xdr:to>
      <xdr:col>111</xdr:col>
      <xdr:colOff>177800</xdr:colOff>
      <xdr:row>38</xdr:row>
      <xdr:rowOff>67056</xdr:rowOff>
    </xdr:to>
    <xdr:cxnSp macro="">
      <xdr:nvCxnSpPr>
        <xdr:cNvPr id="594" name="直線コネクタ 593">
          <a:extLst>
            <a:ext uri="{FF2B5EF4-FFF2-40B4-BE49-F238E27FC236}">
              <a16:creationId xmlns:a16="http://schemas.microsoft.com/office/drawing/2014/main" id="{426BF19D-3B41-4253-8F9C-479F6C3559B1}"/>
            </a:ext>
          </a:extLst>
        </xdr:cNvPr>
        <xdr:cNvCxnSpPr/>
      </xdr:nvCxnSpPr>
      <xdr:spPr>
        <a:xfrm flipV="1">
          <a:off x="18395950" y="6342634"/>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155702</xdr:rowOff>
    </xdr:from>
    <xdr:to>
      <xdr:col>102</xdr:col>
      <xdr:colOff>165100</xdr:colOff>
      <xdr:row>40</xdr:row>
      <xdr:rowOff>85852</xdr:rowOff>
    </xdr:to>
    <xdr:sp macro="" textlink="">
      <xdr:nvSpPr>
        <xdr:cNvPr id="595" name="楕円 594">
          <a:extLst>
            <a:ext uri="{FF2B5EF4-FFF2-40B4-BE49-F238E27FC236}">
              <a16:creationId xmlns:a16="http://schemas.microsoft.com/office/drawing/2014/main" id="{DD85C0BD-6062-457C-83BF-50B98D259603}"/>
            </a:ext>
          </a:extLst>
        </xdr:cNvPr>
        <xdr:cNvSpPr/>
      </xdr:nvSpPr>
      <xdr:spPr>
        <a:xfrm>
          <a:off x="17551400" y="66009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67056</xdr:rowOff>
    </xdr:from>
    <xdr:to>
      <xdr:col>107</xdr:col>
      <xdr:colOff>50800</xdr:colOff>
      <xdr:row>40</xdr:row>
      <xdr:rowOff>35052</xdr:rowOff>
    </xdr:to>
    <xdr:cxnSp macro="">
      <xdr:nvCxnSpPr>
        <xdr:cNvPr id="596" name="直線コネクタ 595">
          <a:extLst>
            <a:ext uri="{FF2B5EF4-FFF2-40B4-BE49-F238E27FC236}">
              <a16:creationId xmlns:a16="http://schemas.microsoft.com/office/drawing/2014/main" id="{917C589B-D658-441B-B37A-027C46D5A01D}"/>
            </a:ext>
          </a:extLst>
        </xdr:cNvPr>
        <xdr:cNvCxnSpPr/>
      </xdr:nvCxnSpPr>
      <xdr:spPr>
        <a:xfrm flipV="1">
          <a:off x="17602200" y="6347206"/>
          <a:ext cx="793750" cy="29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xdr:rowOff>
    </xdr:from>
    <xdr:to>
      <xdr:col>98</xdr:col>
      <xdr:colOff>38100</xdr:colOff>
      <xdr:row>40</xdr:row>
      <xdr:rowOff>108712</xdr:rowOff>
    </xdr:to>
    <xdr:sp macro="" textlink="">
      <xdr:nvSpPr>
        <xdr:cNvPr id="597" name="楕円 596">
          <a:extLst>
            <a:ext uri="{FF2B5EF4-FFF2-40B4-BE49-F238E27FC236}">
              <a16:creationId xmlns:a16="http://schemas.microsoft.com/office/drawing/2014/main" id="{60075B52-EA39-4AF4-B2D5-BA927BF1C4D8}"/>
            </a:ext>
          </a:extLst>
        </xdr:cNvPr>
        <xdr:cNvSpPr/>
      </xdr:nvSpPr>
      <xdr:spPr>
        <a:xfrm>
          <a:off x="16757650" y="66174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35052</xdr:rowOff>
    </xdr:from>
    <xdr:to>
      <xdr:col>102</xdr:col>
      <xdr:colOff>114300</xdr:colOff>
      <xdr:row>40</xdr:row>
      <xdr:rowOff>57912</xdr:rowOff>
    </xdr:to>
    <xdr:cxnSp macro="">
      <xdr:nvCxnSpPr>
        <xdr:cNvPr id="598" name="直線コネクタ 597">
          <a:extLst>
            <a:ext uri="{FF2B5EF4-FFF2-40B4-BE49-F238E27FC236}">
              <a16:creationId xmlns:a16="http://schemas.microsoft.com/office/drawing/2014/main" id="{F9019C14-2CDE-4D5B-8AA4-F62889515638}"/>
            </a:ext>
          </a:extLst>
        </xdr:cNvPr>
        <xdr:cNvCxnSpPr/>
      </xdr:nvCxnSpPr>
      <xdr:spPr>
        <a:xfrm flipV="1">
          <a:off x="16802100" y="6645402"/>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F5922C21-BA0F-4019-8F9C-B7AE525D0E75}"/>
            </a:ext>
          </a:extLst>
        </xdr:cNvPr>
        <xdr:cNvSpPr txBox="1"/>
      </xdr:nvSpPr>
      <xdr:spPr>
        <a:xfrm>
          <a:off x="18980227" y="65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E9CA778D-A820-483C-8235-910BBACD4E65}"/>
            </a:ext>
          </a:extLst>
        </xdr:cNvPr>
        <xdr:cNvSpPr txBox="1"/>
      </xdr:nvSpPr>
      <xdr:spPr>
        <a:xfrm>
          <a:off x="181801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96268C05-8F74-4633-B5DD-DFDB3F026BDF}"/>
            </a:ext>
          </a:extLst>
        </xdr:cNvPr>
        <xdr:cNvSpPr txBox="1"/>
      </xdr:nvSpPr>
      <xdr:spPr>
        <a:xfrm>
          <a:off x="1738637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C956C6A9-0CA7-457C-9EAA-6839468DF63A}"/>
            </a:ext>
          </a:extLst>
        </xdr:cNvPr>
        <xdr:cNvSpPr txBox="1"/>
      </xdr:nvSpPr>
      <xdr:spPr>
        <a:xfrm>
          <a:off x="165926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129811</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19E869B8-1626-4738-82D1-CDA1C6B126F6}"/>
            </a:ext>
          </a:extLst>
        </xdr:cNvPr>
        <xdr:cNvSpPr txBox="1"/>
      </xdr:nvSpPr>
      <xdr:spPr>
        <a:xfrm>
          <a:off x="189802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134383</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7FB47155-BAA9-4925-B493-493C848CBAB1}"/>
            </a:ext>
          </a:extLst>
        </xdr:cNvPr>
        <xdr:cNvSpPr txBox="1"/>
      </xdr:nvSpPr>
      <xdr:spPr>
        <a:xfrm>
          <a:off x="18180127" y="60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76979</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F467AC26-A394-40EE-9717-6865D16F421F}"/>
            </a:ext>
          </a:extLst>
        </xdr:cNvPr>
        <xdr:cNvSpPr txBox="1"/>
      </xdr:nvSpPr>
      <xdr:spPr>
        <a:xfrm>
          <a:off x="17386377" y="668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99839</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2E8377B3-EDAC-42AE-BC1A-E253B00257DE}"/>
            </a:ext>
          </a:extLst>
        </xdr:cNvPr>
        <xdr:cNvSpPr txBox="1"/>
      </xdr:nvSpPr>
      <xdr:spPr>
        <a:xfrm>
          <a:off x="16592627" y="67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E7088342-9152-42C1-A111-8D46BDD0FB0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B5BDFF2E-EC5D-44DE-B75A-3DB90C230586}"/>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F1280FC2-D127-4727-A718-E18091C72C0D}"/>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176CEFEE-5062-43D9-ABEF-4A155238C6AC}"/>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20BC3CB2-C423-43CF-8026-D55ED5C6CC2E}"/>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150BD7D6-64D1-4F17-8AE7-1C7D85E75072}"/>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B0C86FEE-9F3B-459C-A5A6-748CC89F1C1B}"/>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6E3B365C-6549-486D-867C-6F4D7B12C227}"/>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585C8664-EEAD-4EE9-A714-94C20B72A2E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8342F2FC-3751-4B14-86A6-7C12F28ACF0B}"/>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AB254608-029C-4F2C-8566-F36F0199E557}"/>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981E375E-DBDB-4ADC-A348-FE14DFD7D1C9}"/>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DD00FED9-4D6F-45AF-AF96-FBBB78A6D11B}"/>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F2F0471D-A013-4633-A3E2-2CBD5A128D41}"/>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6B7F5362-3E2A-4C93-8F69-91D83ACC8EB9}"/>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555CEF30-C6B8-4C52-A9A1-DF22CD2976A3}"/>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1A8028F7-1F93-40CF-93BA-F63EA97D8B6B}"/>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E5A4212D-5B0A-4B98-BFC3-A435D5BEAD6E}"/>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9D6F22AD-D243-4657-9DB5-0A96A2B96338}"/>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2C342CE6-3BB1-45AE-85C6-B5017E332A8C}"/>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id="{354426E8-8878-4905-95CE-39E4D4821225}"/>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C7031D83-79C5-46DC-9512-AE741E1F88E6}"/>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a:extLst>
            <a:ext uri="{FF2B5EF4-FFF2-40B4-BE49-F238E27FC236}">
              <a16:creationId xmlns:a16="http://schemas.microsoft.com/office/drawing/2014/main" id="{F2D31B75-63AE-4A45-96B4-18C861B7A050}"/>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A999D9D2-ABFC-426C-8AD5-E83917F3E3C4}"/>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631" name="直線コネクタ 630">
          <a:extLst>
            <a:ext uri="{FF2B5EF4-FFF2-40B4-BE49-F238E27FC236}">
              <a16:creationId xmlns:a16="http://schemas.microsoft.com/office/drawing/2014/main" id="{E8229F45-7BB3-4FED-8484-285612BEA886}"/>
            </a:ext>
          </a:extLst>
        </xdr:cNvPr>
        <xdr:cNvCxnSpPr/>
      </xdr:nvCxnSpPr>
      <xdr:spPr>
        <a:xfrm flipV="1">
          <a:off x="14699614" y="9426575"/>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19FB20FD-7D1D-47C8-A9E5-31E03F571FAC}"/>
            </a:ext>
          </a:extLst>
        </xdr:cNvPr>
        <xdr:cNvSpPr txBox="1"/>
      </xdr:nvSpPr>
      <xdr:spPr>
        <a:xfrm>
          <a:off x="14738350" y="1049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633" name="直線コネクタ 632">
          <a:extLst>
            <a:ext uri="{FF2B5EF4-FFF2-40B4-BE49-F238E27FC236}">
              <a16:creationId xmlns:a16="http://schemas.microsoft.com/office/drawing/2014/main" id="{F7877297-1DC8-410A-A45B-3C162B871F52}"/>
            </a:ext>
          </a:extLst>
        </xdr:cNvPr>
        <xdr:cNvCxnSpPr/>
      </xdr:nvCxnSpPr>
      <xdr:spPr>
        <a:xfrm>
          <a:off x="14611350" y="10489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3B48E052-F609-4CFB-AD13-25283E8B0BB1}"/>
            </a:ext>
          </a:extLst>
        </xdr:cNvPr>
        <xdr:cNvSpPr txBox="1"/>
      </xdr:nvSpPr>
      <xdr:spPr>
        <a:xfrm>
          <a:off x="1473835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635" name="直線コネクタ 634">
          <a:extLst>
            <a:ext uri="{FF2B5EF4-FFF2-40B4-BE49-F238E27FC236}">
              <a16:creationId xmlns:a16="http://schemas.microsoft.com/office/drawing/2014/main" id="{554B7817-5972-4CDB-B29A-9FA5E6B86845}"/>
            </a:ext>
          </a:extLst>
        </xdr:cNvPr>
        <xdr:cNvCxnSpPr/>
      </xdr:nvCxnSpPr>
      <xdr:spPr>
        <a:xfrm>
          <a:off x="14611350" y="9426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1CDF0D1D-CB1F-4194-AAE4-8588BFA379BB}"/>
            </a:ext>
          </a:extLst>
        </xdr:cNvPr>
        <xdr:cNvSpPr txBox="1"/>
      </xdr:nvSpPr>
      <xdr:spPr>
        <a:xfrm>
          <a:off x="14738350" y="9820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637" name="フローチャート: 判断 636">
          <a:extLst>
            <a:ext uri="{FF2B5EF4-FFF2-40B4-BE49-F238E27FC236}">
              <a16:creationId xmlns:a16="http://schemas.microsoft.com/office/drawing/2014/main" id="{609F79EC-6CCC-4612-B94A-44E031BCBF09}"/>
            </a:ext>
          </a:extLst>
        </xdr:cNvPr>
        <xdr:cNvSpPr/>
      </xdr:nvSpPr>
      <xdr:spPr>
        <a:xfrm>
          <a:off x="14649450" y="99625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638" name="フローチャート: 判断 637">
          <a:extLst>
            <a:ext uri="{FF2B5EF4-FFF2-40B4-BE49-F238E27FC236}">
              <a16:creationId xmlns:a16="http://schemas.microsoft.com/office/drawing/2014/main" id="{4A93CFE6-5306-4B9F-8830-FC360B7B57A3}"/>
            </a:ext>
          </a:extLst>
        </xdr:cNvPr>
        <xdr:cNvSpPr/>
      </xdr:nvSpPr>
      <xdr:spPr>
        <a:xfrm>
          <a:off x="13887450" y="995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39" name="フローチャート: 判断 638">
          <a:extLst>
            <a:ext uri="{FF2B5EF4-FFF2-40B4-BE49-F238E27FC236}">
              <a16:creationId xmlns:a16="http://schemas.microsoft.com/office/drawing/2014/main" id="{CBE1292D-FA82-45D7-B339-8EF9E2C26D9D}"/>
            </a:ext>
          </a:extLst>
        </xdr:cNvPr>
        <xdr:cNvSpPr/>
      </xdr:nvSpPr>
      <xdr:spPr>
        <a:xfrm>
          <a:off x="13093700" y="9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0" name="フローチャート: 判断 639">
          <a:extLst>
            <a:ext uri="{FF2B5EF4-FFF2-40B4-BE49-F238E27FC236}">
              <a16:creationId xmlns:a16="http://schemas.microsoft.com/office/drawing/2014/main" id="{0F276FDD-65BD-4A32-8C24-56CD044C92DF}"/>
            </a:ext>
          </a:extLst>
        </xdr:cNvPr>
        <xdr:cNvSpPr/>
      </xdr:nvSpPr>
      <xdr:spPr>
        <a:xfrm>
          <a:off x="12299950" y="9939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641" name="フローチャート: 判断 640">
          <a:extLst>
            <a:ext uri="{FF2B5EF4-FFF2-40B4-BE49-F238E27FC236}">
              <a16:creationId xmlns:a16="http://schemas.microsoft.com/office/drawing/2014/main" id="{0A73F20C-EAA6-4BAD-8602-6564695D5ACA}"/>
            </a:ext>
          </a:extLst>
        </xdr:cNvPr>
        <xdr:cNvSpPr/>
      </xdr:nvSpPr>
      <xdr:spPr>
        <a:xfrm>
          <a:off x="114871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AF2A8F4A-E06A-47D9-82B9-36D400C052B8}"/>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3DBD9951-3422-4108-89C3-0F29BF293FC6}"/>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082CC76-C870-47A2-8327-74FB6DBED0C3}"/>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61B05AD4-F6AC-445D-94B6-9CC0AC01CCC6}"/>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1244D5C-FAA5-41DC-9810-E1FC8C0EE939}"/>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647" name="楕円 646">
          <a:extLst>
            <a:ext uri="{FF2B5EF4-FFF2-40B4-BE49-F238E27FC236}">
              <a16:creationId xmlns:a16="http://schemas.microsoft.com/office/drawing/2014/main" id="{43ADD9EC-EB92-4D37-A1C2-8591BDF521F5}"/>
            </a:ext>
          </a:extLst>
        </xdr:cNvPr>
        <xdr:cNvSpPr/>
      </xdr:nvSpPr>
      <xdr:spPr>
        <a:xfrm>
          <a:off x="14649450" y="100749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140987</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EE7CA9CC-2563-45F6-AB62-1D8A0D29C885}"/>
            </a:ext>
          </a:extLst>
        </xdr:cNvPr>
        <xdr:cNvSpPr txBox="1"/>
      </xdr:nvSpPr>
      <xdr:spPr>
        <a:xfrm>
          <a:off x="1473835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649" name="楕円 648">
          <a:extLst>
            <a:ext uri="{FF2B5EF4-FFF2-40B4-BE49-F238E27FC236}">
              <a16:creationId xmlns:a16="http://schemas.microsoft.com/office/drawing/2014/main" id="{8267C94E-131D-4C90-9DD2-C21D228B57C2}"/>
            </a:ext>
          </a:extLst>
        </xdr:cNvPr>
        <xdr:cNvSpPr/>
      </xdr:nvSpPr>
      <xdr:spPr>
        <a:xfrm>
          <a:off x="13887450" y="10023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41910</xdr:rowOff>
    </xdr:to>
    <xdr:cxnSp macro="">
      <xdr:nvCxnSpPr>
        <xdr:cNvPr id="650" name="直線コネクタ 649">
          <a:extLst>
            <a:ext uri="{FF2B5EF4-FFF2-40B4-BE49-F238E27FC236}">
              <a16:creationId xmlns:a16="http://schemas.microsoft.com/office/drawing/2014/main" id="{A113FF6B-D864-4F77-9109-94516170622C}"/>
            </a:ext>
          </a:extLst>
        </xdr:cNvPr>
        <xdr:cNvCxnSpPr/>
      </xdr:nvCxnSpPr>
      <xdr:spPr>
        <a:xfrm>
          <a:off x="13938250" y="10074275"/>
          <a:ext cx="762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67310</xdr:rowOff>
    </xdr:from>
    <xdr:to>
      <xdr:col>76</xdr:col>
      <xdr:colOff>165100</xdr:colOff>
      <xdr:row>60</xdr:row>
      <xdr:rowOff>168910</xdr:rowOff>
    </xdr:to>
    <xdr:sp macro="" textlink="">
      <xdr:nvSpPr>
        <xdr:cNvPr id="651" name="楕円 650">
          <a:extLst>
            <a:ext uri="{FF2B5EF4-FFF2-40B4-BE49-F238E27FC236}">
              <a16:creationId xmlns:a16="http://schemas.microsoft.com/office/drawing/2014/main" id="{24798B4E-8D95-4DD7-9F01-68064AE1FC30}"/>
            </a:ext>
          </a:extLst>
        </xdr:cNvPr>
        <xdr:cNvSpPr/>
      </xdr:nvSpPr>
      <xdr:spPr>
        <a:xfrm>
          <a:off x="13093700" y="9979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118110</xdr:rowOff>
    </xdr:from>
    <xdr:to>
      <xdr:col>81</xdr:col>
      <xdr:colOff>50800</xdr:colOff>
      <xdr:row>60</xdr:row>
      <xdr:rowOff>161925</xdr:rowOff>
    </xdr:to>
    <xdr:cxnSp macro="">
      <xdr:nvCxnSpPr>
        <xdr:cNvPr id="652" name="直線コネクタ 651">
          <a:extLst>
            <a:ext uri="{FF2B5EF4-FFF2-40B4-BE49-F238E27FC236}">
              <a16:creationId xmlns:a16="http://schemas.microsoft.com/office/drawing/2014/main" id="{D129D677-553F-4A9F-99DF-E1D17D50F2D5}"/>
            </a:ext>
          </a:extLst>
        </xdr:cNvPr>
        <xdr:cNvCxnSpPr/>
      </xdr:nvCxnSpPr>
      <xdr:spPr>
        <a:xfrm>
          <a:off x="13144500" y="10030460"/>
          <a:ext cx="7937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36830</xdr:rowOff>
    </xdr:from>
    <xdr:to>
      <xdr:col>72</xdr:col>
      <xdr:colOff>38100</xdr:colOff>
      <xdr:row>60</xdr:row>
      <xdr:rowOff>138430</xdr:rowOff>
    </xdr:to>
    <xdr:sp macro="" textlink="">
      <xdr:nvSpPr>
        <xdr:cNvPr id="653" name="楕円 652">
          <a:extLst>
            <a:ext uri="{FF2B5EF4-FFF2-40B4-BE49-F238E27FC236}">
              <a16:creationId xmlns:a16="http://schemas.microsoft.com/office/drawing/2014/main" id="{7E1669B4-3422-4318-AC4D-424F50004C2D}"/>
            </a:ext>
          </a:extLst>
        </xdr:cNvPr>
        <xdr:cNvSpPr/>
      </xdr:nvSpPr>
      <xdr:spPr>
        <a:xfrm>
          <a:off x="12299950" y="9949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87630</xdr:rowOff>
    </xdr:from>
    <xdr:to>
      <xdr:col>76</xdr:col>
      <xdr:colOff>114300</xdr:colOff>
      <xdr:row>60</xdr:row>
      <xdr:rowOff>118110</xdr:rowOff>
    </xdr:to>
    <xdr:cxnSp macro="">
      <xdr:nvCxnSpPr>
        <xdr:cNvPr id="654" name="直線コネクタ 653">
          <a:extLst>
            <a:ext uri="{FF2B5EF4-FFF2-40B4-BE49-F238E27FC236}">
              <a16:creationId xmlns:a16="http://schemas.microsoft.com/office/drawing/2014/main" id="{BB6E7944-8A35-4C77-9573-3CDFF7071A4E}"/>
            </a:ext>
          </a:extLst>
        </xdr:cNvPr>
        <xdr:cNvCxnSpPr/>
      </xdr:nvCxnSpPr>
      <xdr:spPr>
        <a:xfrm>
          <a:off x="12344400" y="999998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160655</xdr:rowOff>
    </xdr:from>
    <xdr:to>
      <xdr:col>67</xdr:col>
      <xdr:colOff>101600</xdr:colOff>
      <xdr:row>60</xdr:row>
      <xdr:rowOff>90805</xdr:rowOff>
    </xdr:to>
    <xdr:sp macro="" textlink="">
      <xdr:nvSpPr>
        <xdr:cNvPr id="655" name="楕円 654">
          <a:extLst>
            <a:ext uri="{FF2B5EF4-FFF2-40B4-BE49-F238E27FC236}">
              <a16:creationId xmlns:a16="http://schemas.microsoft.com/office/drawing/2014/main" id="{943C944E-4135-45E3-AA5D-C7F72D53A3F7}"/>
            </a:ext>
          </a:extLst>
        </xdr:cNvPr>
        <xdr:cNvSpPr/>
      </xdr:nvSpPr>
      <xdr:spPr>
        <a:xfrm>
          <a:off x="11487150" y="9907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40005</xdr:rowOff>
    </xdr:from>
    <xdr:to>
      <xdr:col>71</xdr:col>
      <xdr:colOff>177800</xdr:colOff>
      <xdr:row>60</xdr:row>
      <xdr:rowOff>87630</xdr:rowOff>
    </xdr:to>
    <xdr:cxnSp macro="">
      <xdr:nvCxnSpPr>
        <xdr:cNvPr id="656" name="直線コネクタ 655">
          <a:extLst>
            <a:ext uri="{FF2B5EF4-FFF2-40B4-BE49-F238E27FC236}">
              <a16:creationId xmlns:a16="http://schemas.microsoft.com/office/drawing/2014/main" id="{B1DF92D7-8E7B-46C9-BAFA-002396306A09}"/>
            </a:ext>
          </a:extLst>
        </xdr:cNvPr>
        <xdr:cNvCxnSpPr/>
      </xdr:nvCxnSpPr>
      <xdr:spPr>
        <a:xfrm>
          <a:off x="11537950" y="9952355"/>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657" name="n_1aveValue【学校施設】&#10;有形固定資産減価償却率">
          <a:extLst>
            <a:ext uri="{FF2B5EF4-FFF2-40B4-BE49-F238E27FC236}">
              <a16:creationId xmlns:a16="http://schemas.microsoft.com/office/drawing/2014/main" id="{99C162A4-EB2A-4AAC-BC2B-851D28D2499A}"/>
            </a:ext>
          </a:extLst>
        </xdr:cNvPr>
        <xdr:cNvSpPr txBox="1"/>
      </xdr:nvSpPr>
      <xdr:spPr>
        <a:xfrm>
          <a:off x="13742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658" name="n_2aveValue【学校施設】&#10;有形固定資産減価償却率">
          <a:extLst>
            <a:ext uri="{FF2B5EF4-FFF2-40B4-BE49-F238E27FC236}">
              <a16:creationId xmlns:a16="http://schemas.microsoft.com/office/drawing/2014/main" id="{4600AAA9-383A-4817-AD86-14BC8262802E}"/>
            </a:ext>
          </a:extLst>
        </xdr:cNvPr>
        <xdr:cNvSpPr txBox="1"/>
      </xdr:nvSpPr>
      <xdr:spPr>
        <a:xfrm>
          <a:off x="1296099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59" name="n_3aveValue【学校施設】&#10;有形固定資産減価償却率">
          <a:extLst>
            <a:ext uri="{FF2B5EF4-FFF2-40B4-BE49-F238E27FC236}">
              <a16:creationId xmlns:a16="http://schemas.microsoft.com/office/drawing/2014/main" id="{3B25C883-26C1-4761-9DBA-67F3A0604940}"/>
            </a:ext>
          </a:extLst>
        </xdr:cNvPr>
        <xdr:cNvSpPr txBox="1"/>
      </xdr:nvSpPr>
      <xdr:spPr>
        <a:xfrm>
          <a:off x="121672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660" name="n_4aveValue【学校施設】&#10;有形固定資産減価償却率">
          <a:extLst>
            <a:ext uri="{FF2B5EF4-FFF2-40B4-BE49-F238E27FC236}">
              <a16:creationId xmlns:a16="http://schemas.microsoft.com/office/drawing/2014/main" id="{38057766-BD55-4183-8FBD-1B3A13FDFC29}"/>
            </a:ext>
          </a:extLst>
        </xdr:cNvPr>
        <xdr:cNvSpPr txBox="1"/>
      </xdr:nvSpPr>
      <xdr:spPr>
        <a:xfrm>
          <a:off x="113544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661" name="n_1mainValue【学校施設】&#10;有形固定資産減価償却率">
          <a:extLst>
            <a:ext uri="{FF2B5EF4-FFF2-40B4-BE49-F238E27FC236}">
              <a16:creationId xmlns:a16="http://schemas.microsoft.com/office/drawing/2014/main" id="{E3B0BF8B-C81C-4769-B2A2-B3AE736B439E}"/>
            </a:ext>
          </a:extLst>
        </xdr:cNvPr>
        <xdr:cNvSpPr txBox="1"/>
      </xdr:nvSpPr>
      <xdr:spPr>
        <a:xfrm>
          <a:off x="137420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160037</xdr:rowOff>
    </xdr:from>
    <xdr:ext cx="405111" cy="259045"/>
    <xdr:sp macro="" textlink="">
      <xdr:nvSpPr>
        <xdr:cNvPr id="662" name="n_2mainValue【学校施設】&#10;有形固定資産減価償却率">
          <a:extLst>
            <a:ext uri="{FF2B5EF4-FFF2-40B4-BE49-F238E27FC236}">
              <a16:creationId xmlns:a16="http://schemas.microsoft.com/office/drawing/2014/main" id="{623B3564-F150-46E2-B642-A85F36311D14}"/>
            </a:ext>
          </a:extLst>
        </xdr:cNvPr>
        <xdr:cNvSpPr txBox="1"/>
      </xdr:nvSpPr>
      <xdr:spPr>
        <a:xfrm>
          <a:off x="1296099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663" name="n_3mainValue【学校施設】&#10;有形固定資産減価償却率">
          <a:extLst>
            <a:ext uri="{FF2B5EF4-FFF2-40B4-BE49-F238E27FC236}">
              <a16:creationId xmlns:a16="http://schemas.microsoft.com/office/drawing/2014/main" id="{2C074F7D-CB26-444A-A3EE-42CF297F7280}"/>
            </a:ext>
          </a:extLst>
        </xdr:cNvPr>
        <xdr:cNvSpPr txBox="1"/>
      </xdr:nvSpPr>
      <xdr:spPr>
        <a:xfrm>
          <a:off x="121672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107332</xdr:rowOff>
    </xdr:from>
    <xdr:ext cx="405111" cy="259045"/>
    <xdr:sp macro="" textlink="">
      <xdr:nvSpPr>
        <xdr:cNvPr id="664" name="n_4mainValue【学校施設】&#10;有形固定資産減価償却率">
          <a:extLst>
            <a:ext uri="{FF2B5EF4-FFF2-40B4-BE49-F238E27FC236}">
              <a16:creationId xmlns:a16="http://schemas.microsoft.com/office/drawing/2014/main" id="{B0CB54AC-C715-4AB8-A3C2-47220E85654A}"/>
            </a:ext>
          </a:extLst>
        </xdr:cNvPr>
        <xdr:cNvSpPr txBox="1"/>
      </xdr:nvSpPr>
      <xdr:spPr>
        <a:xfrm>
          <a:off x="113544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419B33F4-A114-490A-B71E-7FAEE057E97E}"/>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BD3F492C-C766-4535-909C-51B524F591C2}"/>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FCF5C11D-7E47-4DBB-BE9A-32CFB4D258F6}"/>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5335A71B-4E10-42D8-8865-0F47066B4791}"/>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F161D98A-FA1E-465A-8046-D62EFD5E205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98BBE5DB-4E1A-4FC0-8A5F-821A1A99CAD1}"/>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4D2EBE87-8908-4516-811A-441B4DA36E4C}"/>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3A193152-4515-4915-9F39-260D0C01F68C}"/>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DE716C05-FB2A-4394-860F-AB732DAA41DE}"/>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2CA36549-1594-4C0E-A9D4-7352E62D7A06}"/>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7CE492BF-1AFC-40DC-94AF-0413B883745F}"/>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D98548B3-815E-48D7-BE90-8B0AC3A8BF2C}"/>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87E8CFBB-9FC0-412A-B2A0-E6DED5A3BDA1}"/>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89E38676-2377-4B33-9DE3-7C9221C210AA}"/>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A067076F-2BB6-401F-A423-1033FF42E218}"/>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622BA602-F81D-4586-B346-0BE5AF934868}"/>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FD1AAA99-CD38-4FAB-8E34-183C7F900DF6}"/>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009A923D-4974-434F-9750-34E8B72C0D16}"/>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CE567C54-B23B-450A-9A41-0C439A09B281}"/>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D02A1566-39DC-4B2E-AC12-B9D26830687C}"/>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B4E01A41-4C46-451E-899B-B451E43E7449}"/>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5017A96F-695C-4D4A-99C5-4DFE4E294B4F}"/>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50E883A1-7878-4BC2-88C0-2F202A0D6A55}"/>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688" name="直線コネクタ 687">
          <a:extLst>
            <a:ext uri="{FF2B5EF4-FFF2-40B4-BE49-F238E27FC236}">
              <a16:creationId xmlns:a16="http://schemas.microsoft.com/office/drawing/2014/main" id="{27A84DEB-3028-43B0-B65C-43711039759A}"/>
            </a:ext>
          </a:extLst>
        </xdr:cNvPr>
        <xdr:cNvCxnSpPr/>
      </xdr:nvCxnSpPr>
      <xdr:spPr>
        <a:xfrm flipV="1">
          <a:off x="19951064" y="9321482"/>
          <a:ext cx="0" cy="1167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a:extLst>
            <a:ext uri="{FF2B5EF4-FFF2-40B4-BE49-F238E27FC236}">
              <a16:creationId xmlns:a16="http://schemas.microsoft.com/office/drawing/2014/main" id="{DDC95E30-9D43-41FB-A0F6-D4DE17F18924}"/>
            </a:ext>
          </a:extLst>
        </xdr:cNvPr>
        <xdr:cNvSpPr txBox="1"/>
      </xdr:nvSpPr>
      <xdr:spPr>
        <a:xfrm>
          <a:off x="19989800" y="1049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a:extLst>
            <a:ext uri="{FF2B5EF4-FFF2-40B4-BE49-F238E27FC236}">
              <a16:creationId xmlns:a16="http://schemas.microsoft.com/office/drawing/2014/main" id="{D84C86D8-1996-40CC-B6C6-90F4C7E6D3F5}"/>
            </a:ext>
          </a:extLst>
        </xdr:cNvPr>
        <xdr:cNvCxnSpPr/>
      </xdr:nvCxnSpPr>
      <xdr:spPr>
        <a:xfrm>
          <a:off x="19881850" y="10489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691" name="【学校施設】&#10;一人当たり面積最大値テキスト">
          <a:extLst>
            <a:ext uri="{FF2B5EF4-FFF2-40B4-BE49-F238E27FC236}">
              <a16:creationId xmlns:a16="http://schemas.microsoft.com/office/drawing/2014/main" id="{A229A46C-702B-4E0C-B405-55B000954273}"/>
            </a:ext>
          </a:extLst>
        </xdr:cNvPr>
        <xdr:cNvSpPr txBox="1"/>
      </xdr:nvSpPr>
      <xdr:spPr>
        <a:xfrm>
          <a:off x="19989800" y="91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692" name="直線コネクタ 691">
          <a:extLst>
            <a:ext uri="{FF2B5EF4-FFF2-40B4-BE49-F238E27FC236}">
              <a16:creationId xmlns:a16="http://schemas.microsoft.com/office/drawing/2014/main" id="{8164ACAD-ED75-40EE-95B6-7EC088289E7A}"/>
            </a:ext>
          </a:extLst>
        </xdr:cNvPr>
        <xdr:cNvCxnSpPr/>
      </xdr:nvCxnSpPr>
      <xdr:spPr>
        <a:xfrm>
          <a:off x="19881850" y="9321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693" name="【学校施設】&#10;一人当たり面積平均値テキスト">
          <a:extLst>
            <a:ext uri="{FF2B5EF4-FFF2-40B4-BE49-F238E27FC236}">
              <a16:creationId xmlns:a16="http://schemas.microsoft.com/office/drawing/2014/main" id="{E0BD6507-D7B8-44D6-A5BB-134ABBCE48DC}"/>
            </a:ext>
          </a:extLst>
        </xdr:cNvPr>
        <xdr:cNvSpPr txBox="1"/>
      </xdr:nvSpPr>
      <xdr:spPr>
        <a:xfrm>
          <a:off x="19989800" y="102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94" name="フローチャート: 判断 693">
          <a:extLst>
            <a:ext uri="{FF2B5EF4-FFF2-40B4-BE49-F238E27FC236}">
              <a16:creationId xmlns:a16="http://schemas.microsoft.com/office/drawing/2014/main" id="{C3A4447B-FBDA-4048-85C9-5D74DFE38E2A}"/>
            </a:ext>
          </a:extLst>
        </xdr:cNvPr>
        <xdr:cNvSpPr/>
      </xdr:nvSpPr>
      <xdr:spPr>
        <a:xfrm>
          <a:off x="19900900" y="103197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695" name="フローチャート: 判断 694">
          <a:extLst>
            <a:ext uri="{FF2B5EF4-FFF2-40B4-BE49-F238E27FC236}">
              <a16:creationId xmlns:a16="http://schemas.microsoft.com/office/drawing/2014/main" id="{7099A838-6B33-4F08-BDB2-38177B5BFC9E}"/>
            </a:ext>
          </a:extLst>
        </xdr:cNvPr>
        <xdr:cNvSpPr/>
      </xdr:nvSpPr>
      <xdr:spPr>
        <a:xfrm>
          <a:off x="19157950" y="103252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a:extLst>
            <a:ext uri="{FF2B5EF4-FFF2-40B4-BE49-F238E27FC236}">
              <a16:creationId xmlns:a16="http://schemas.microsoft.com/office/drawing/2014/main" id="{8FC1BBDC-FA54-47B5-B29C-E98FD6793378}"/>
            </a:ext>
          </a:extLst>
        </xdr:cNvPr>
        <xdr:cNvSpPr/>
      </xdr:nvSpPr>
      <xdr:spPr>
        <a:xfrm>
          <a:off x="18345150" y="103310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97" name="フローチャート: 判断 696">
          <a:extLst>
            <a:ext uri="{FF2B5EF4-FFF2-40B4-BE49-F238E27FC236}">
              <a16:creationId xmlns:a16="http://schemas.microsoft.com/office/drawing/2014/main" id="{268D976C-543E-4FBE-BEF4-33828FB6B7AB}"/>
            </a:ext>
          </a:extLst>
        </xdr:cNvPr>
        <xdr:cNvSpPr/>
      </xdr:nvSpPr>
      <xdr:spPr>
        <a:xfrm>
          <a:off x="17551400" y="103315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98" name="フローチャート: 判断 697">
          <a:extLst>
            <a:ext uri="{FF2B5EF4-FFF2-40B4-BE49-F238E27FC236}">
              <a16:creationId xmlns:a16="http://schemas.microsoft.com/office/drawing/2014/main" id="{B201FF2D-3A56-4BB2-99FD-390417C53363}"/>
            </a:ext>
          </a:extLst>
        </xdr:cNvPr>
        <xdr:cNvSpPr/>
      </xdr:nvSpPr>
      <xdr:spPr>
        <a:xfrm>
          <a:off x="16757650" y="103338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D24F403-300F-478F-B766-B6B8DD83D626}"/>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2A59601E-506E-46F3-85DD-80EE07FEDC89}"/>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59C6C5E2-C78E-4C8D-8254-E00A8FA4DBD6}"/>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C200940-3359-4211-B112-DB8CB9F08497}"/>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D303E149-83A9-44C4-9E41-419BF5B8DB22}"/>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57214</xdr:rowOff>
    </xdr:from>
    <xdr:to>
      <xdr:col>116</xdr:col>
      <xdr:colOff>114300</xdr:colOff>
      <xdr:row>62</xdr:row>
      <xdr:rowOff>158814</xdr:rowOff>
    </xdr:to>
    <xdr:sp macro="" textlink="">
      <xdr:nvSpPr>
        <xdr:cNvPr id="704" name="楕円 703">
          <a:extLst>
            <a:ext uri="{FF2B5EF4-FFF2-40B4-BE49-F238E27FC236}">
              <a16:creationId xmlns:a16="http://schemas.microsoft.com/office/drawing/2014/main" id="{C4E21192-D05A-4BE9-9AE3-9C9672EDF2C5}"/>
            </a:ext>
          </a:extLst>
        </xdr:cNvPr>
        <xdr:cNvSpPr/>
      </xdr:nvSpPr>
      <xdr:spPr>
        <a:xfrm>
          <a:off x="19900900" y="102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80091</xdr:rowOff>
    </xdr:from>
    <xdr:ext cx="469744" cy="259045"/>
    <xdr:sp macro="" textlink="">
      <xdr:nvSpPr>
        <xdr:cNvPr id="705" name="【学校施設】&#10;一人当たり面積該当値テキスト">
          <a:extLst>
            <a:ext uri="{FF2B5EF4-FFF2-40B4-BE49-F238E27FC236}">
              <a16:creationId xmlns:a16="http://schemas.microsoft.com/office/drawing/2014/main" id="{41A47BD3-8964-4C96-B831-1B42C697C60F}"/>
            </a:ext>
          </a:extLst>
        </xdr:cNvPr>
        <xdr:cNvSpPr txBox="1"/>
      </xdr:nvSpPr>
      <xdr:spPr>
        <a:xfrm>
          <a:off x="19989800" y="1015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61214</xdr:rowOff>
    </xdr:from>
    <xdr:to>
      <xdr:col>112</xdr:col>
      <xdr:colOff>38100</xdr:colOff>
      <xdr:row>62</xdr:row>
      <xdr:rowOff>162814</xdr:rowOff>
    </xdr:to>
    <xdr:sp macro="" textlink="">
      <xdr:nvSpPr>
        <xdr:cNvPr id="706" name="楕円 705">
          <a:extLst>
            <a:ext uri="{FF2B5EF4-FFF2-40B4-BE49-F238E27FC236}">
              <a16:creationId xmlns:a16="http://schemas.microsoft.com/office/drawing/2014/main" id="{B56E4C35-66BA-40E0-8EA0-51EAB427AAB3}"/>
            </a:ext>
          </a:extLst>
        </xdr:cNvPr>
        <xdr:cNvSpPr/>
      </xdr:nvSpPr>
      <xdr:spPr>
        <a:xfrm>
          <a:off x="19157950" y="103037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108014</xdr:rowOff>
    </xdr:from>
    <xdr:to>
      <xdr:col>116</xdr:col>
      <xdr:colOff>63500</xdr:colOff>
      <xdr:row>62</xdr:row>
      <xdr:rowOff>112014</xdr:rowOff>
    </xdr:to>
    <xdr:cxnSp macro="">
      <xdr:nvCxnSpPr>
        <xdr:cNvPr id="707" name="直線コネクタ 706">
          <a:extLst>
            <a:ext uri="{FF2B5EF4-FFF2-40B4-BE49-F238E27FC236}">
              <a16:creationId xmlns:a16="http://schemas.microsoft.com/office/drawing/2014/main" id="{376E942C-9F55-4B12-986B-F1AA2940B575}"/>
            </a:ext>
          </a:extLst>
        </xdr:cNvPr>
        <xdr:cNvCxnSpPr/>
      </xdr:nvCxnSpPr>
      <xdr:spPr>
        <a:xfrm flipV="1">
          <a:off x="19202400" y="10350564"/>
          <a:ext cx="7493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62547</xdr:rowOff>
    </xdr:from>
    <xdr:to>
      <xdr:col>107</xdr:col>
      <xdr:colOff>101600</xdr:colOff>
      <xdr:row>62</xdr:row>
      <xdr:rowOff>164147</xdr:rowOff>
    </xdr:to>
    <xdr:sp macro="" textlink="">
      <xdr:nvSpPr>
        <xdr:cNvPr id="708" name="楕円 707">
          <a:extLst>
            <a:ext uri="{FF2B5EF4-FFF2-40B4-BE49-F238E27FC236}">
              <a16:creationId xmlns:a16="http://schemas.microsoft.com/office/drawing/2014/main" id="{8AE8BE0F-542D-4063-AF8C-751A8F94F3F1}"/>
            </a:ext>
          </a:extLst>
        </xdr:cNvPr>
        <xdr:cNvSpPr/>
      </xdr:nvSpPr>
      <xdr:spPr>
        <a:xfrm>
          <a:off x="18345150" y="1030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112014</xdr:rowOff>
    </xdr:from>
    <xdr:to>
      <xdr:col>111</xdr:col>
      <xdr:colOff>177800</xdr:colOff>
      <xdr:row>62</xdr:row>
      <xdr:rowOff>113347</xdr:rowOff>
    </xdr:to>
    <xdr:cxnSp macro="">
      <xdr:nvCxnSpPr>
        <xdr:cNvPr id="709" name="直線コネクタ 708">
          <a:extLst>
            <a:ext uri="{FF2B5EF4-FFF2-40B4-BE49-F238E27FC236}">
              <a16:creationId xmlns:a16="http://schemas.microsoft.com/office/drawing/2014/main" id="{0D0AE50F-A749-420D-8947-03BFA04AB999}"/>
            </a:ext>
          </a:extLst>
        </xdr:cNvPr>
        <xdr:cNvCxnSpPr/>
      </xdr:nvCxnSpPr>
      <xdr:spPr>
        <a:xfrm flipV="1">
          <a:off x="18395950" y="10354564"/>
          <a:ext cx="80645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710" name="楕円 709">
          <a:extLst>
            <a:ext uri="{FF2B5EF4-FFF2-40B4-BE49-F238E27FC236}">
              <a16:creationId xmlns:a16="http://schemas.microsoft.com/office/drawing/2014/main" id="{F70FFD7C-91F2-4BB4-A03D-9B138BF480A9}"/>
            </a:ext>
          </a:extLst>
        </xdr:cNvPr>
        <xdr:cNvSpPr/>
      </xdr:nvSpPr>
      <xdr:spPr>
        <a:xfrm>
          <a:off x="175514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62</xdr:row>
      <xdr:rowOff>113347</xdr:rowOff>
    </xdr:to>
    <xdr:cxnSp macro="">
      <xdr:nvCxnSpPr>
        <xdr:cNvPr id="711" name="直線コネクタ 710">
          <a:extLst>
            <a:ext uri="{FF2B5EF4-FFF2-40B4-BE49-F238E27FC236}">
              <a16:creationId xmlns:a16="http://schemas.microsoft.com/office/drawing/2014/main" id="{C618173D-9FDB-4803-BE78-C1E1FC12C607}"/>
            </a:ext>
          </a:extLst>
        </xdr:cNvPr>
        <xdr:cNvCxnSpPr/>
      </xdr:nvCxnSpPr>
      <xdr:spPr>
        <a:xfrm>
          <a:off x="17602200" y="10337800"/>
          <a:ext cx="79375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75692</xdr:rowOff>
    </xdr:from>
    <xdr:to>
      <xdr:col>98</xdr:col>
      <xdr:colOff>38100</xdr:colOff>
      <xdr:row>63</xdr:row>
      <xdr:rowOff>5842</xdr:rowOff>
    </xdr:to>
    <xdr:sp macro="" textlink="">
      <xdr:nvSpPr>
        <xdr:cNvPr id="712" name="楕円 711">
          <a:extLst>
            <a:ext uri="{FF2B5EF4-FFF2-40B4-BE49-F238E27FC236}">
              <a16:creationId xmlns:a16="http://schemas.microsoft.com/office/drawing/2014/main" id="{587CF2C7-7F57-49FD-88BF-48C9BA4F85B0}"/>
            </a:ext>
          </a:extLst>
        </xdr:cNvPr>
        <xdr:cNvSpPr/>
      </xdr:nvSpPr>
      <xdr:spPr>
        <a:xfrm>
          <a:off x="16757650" y="103182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95250</xdr:rowOff>
    </xdr:from>
    <xdr:to>
      <xdr:col>102</xdr:col>
      <xdr:colOff>114300</xdr:colOff>
      <xdr:row>62</xdr:row>
      <xdr:rowOff>126492</xdr:rowOff>
    </xdr:to>
    <xdr:cxnSp macro="">
      <xdr:nvCxnSpPr>
        <xdr:cNvPr id="713" name="直線コネクタ 712">
          <a:extLst>
            <a:ext uri="{FF2B5EF4-FFF2-40B4-BE49-F238E27FC236}">
              <a16:creationId xmlns:a16="http://schemas.microsoft.com/office/drawing/2014/main" id="{759F5255-86D7-4E5E-AB64-38EF145C179A}"/>
            </a:ext>
          </a:extLst>
        </xdr:cNvPr>
        <xdr:cNvCxnSpPr/>
      </xdr:nvCxnSpPr>
      <xdr:spPr>
        <a:xfrm flipV="1">
          <a:off x="16802100" y="10337800"/>
          <a:ext cx="8001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714" name="n_1aveValue【学校施設】&#10;一人当たり面積">
          <a:extLst>
            <a:ext uri="{FF2B5EF4-FFF2-40B4-BE49-F238E27FC236}">
              <a16:creationId xmlns:a16="http://schemas.microsoft.com/office/drawing/2014/main" id="{DFC04461-1486-4C48-8B8F-77467397339C}"/>
            </a:ext>
          </a:extLst>
        </xdr:cNvPr>
        <xdr:cNvSpPr txBox="1"/>
      </xdr:nvSpPr>
      <xdr:spPr>
        <a:xfrm>
          <a:off x="18980227" y="1041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715" name="n_2aveValue【学校施設】&#10;一人当たり面積">
          <a:extLst>
            <a:ext uri="{FF2B5EF4-FFF2-40B4-BE49-F238E27FC236}">
              <a16:creationId xmlns:a16="http://schemas.microsoft.com/office/drawing/2014/main" id="{38BBB8D3-EB58-4510-B0A6-41F258FAF920}"/>
            </a:ext>
          </a:extLst>
        </xdr:cNvPr>
        <xdr:cNvSpPr txBox="1"/>
      </xdr:nvSpPr>
      <xdr:spPr>
        <a:xfrm>
          <a:off x="18180127" y="1041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716" name="n_3aveValue【学校施設】&#10;一人当たり面積">
          <a:extLst>
            <a:ext uri="{FF2B5EF4-FFF2-40B4-BE49-F238E27FC236}">
              <a16:creationId xmlns:a16="http://schemas.microsoft.com/office/drawing/2014/main" id="{58B1CCB3-AB62-4881-9574-B0510FDEE5D2}"/>
            </a:ext>
          </a:extLst>
        </xdr:cNvPr>
        <xdr:cNvSpPr txBox="1"/>
      </xdr:nvSpPr>
      <xdr:spPr>
        <a:xfrm>
          <a:off x="17386377" y="1041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717" name="n_4aveValue【学校施設】&#10;一人当たり面積">
          <a:extLst>
            <a:ext uri="{FF2B5EF4-FFF2-40B4-BE49-F238E27FC236}">
              <a16:creationId xmlns:a16="http://schemas.microsoft.com/office/drawing/2014/main" id="{876D37FB-5AA6-4E6E-9C4D-AF5D67B36478}"/>
            </a:ext>
          </a:extLst>
        </xdr:cNvPr>
        <xdr:cNvSpPr txBox="1"/>
      </xdr:nvSpPr>
      <xdr:spPr>
        <a:xfrm>
          <a:off x="16592627" y="1042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7891</xdr:rowOff>
    </xdr:from>
    <xdr:ext cx="469744" cy="259045"/>
    <xdr:sp macro="" textlink="">
      <xdr:nvSpPr>
        <xdr:cNvPr id="718" name="n_1mainValue【学校施設】&#10;一人当たり面積">
          <a:extLst>
            <a:ext uri="{FF2B5EF4-FFF2-40B4-BE49-F238E27FC236}">
              <a16:creationId xmlns:a16="http://schemas.microsoft.com/office/drawing/2014/main" id="{E5EF64A4-B5AD-4D18-88B7-CCDE9800E366}"/>
            </a:ext>
          </a:extLst>
        </xdr:cNvPr>
        <xdr:cNvSpPr txBox="1"/>
      </xdr:nvSpPr>
      <xdr:spPr>
        <a:xfrm>
          <a:off x="18980227" y="100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9224</xdr:rowOff>
    </xdr:from>
    <xdr:ext cx="469744" cy="259045"/>
    <xdr:sp macro="" textlink="">
      <xdr:nvSpPr>
        <xdr:cNvPr id="719" name="n_2mainValue【学校施設】&#10;一人当たり面積">
          <a:extLst>
            <a:ext uri="{FF2B5EF4-FFF2-40B4-BE49-F238E27FC236}">
              <a16:creationId xmlns:a16="http://schemas.microsoft.com/office/drawing/2014/main" id="{3F61E6E4-6F3B-4F09-9DEB-E8C11F547FDA}"/>
            </a:ext>
          </a:extLst>
        </xdr:cNvPr>
        <xdr:cNvSpPr txBox="1"/>
      </xdr:nvSpPr>
      <xdr:spPr>
        <a:xfrm>
          <a:off x="18180127" y="1008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720" name="n_3mainValue【学校施設】&#10;一人当たり面積">
          <a:extLst>
            <a:ext uri="{FF2B5EF4-FFF2-40B4-BE49-F238E27FC236}">
              <a16:creationId xmlns:a16="http://schemas.microsoft.com/office/drawing/2014/main" id="{5CE8484E-B8F3-4540-9050-298ED0E00D18}"/>
            </a:ext>
          </a:extLst>
        </xdr:cNvPr>
        <xdr:cNvSpPr txBox="1"/>
      </xdr:nvSpPr>
      <xdr:spPr>
        <a:xfrm>
          <a:off x="1738637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22369</xdr:rowOff>
    </xdr:from>
    <xdr:ext cx="469744" cy="259045"/>
    <xdr:sp macro="" textlink="">
      <xdr:nvSpPr>
        <xdr:cNvPr id="721" name="n_4mainValue【学校施設】&#10;一人当たり面積">
          <a:extLst>
            <a:ext uri="{FF2B5EF4-FFF2-40B4-BE49-F238E27FC236}">
              <a16:creationId xmlns:a16="http://schemas.microsoft.com/office/drawing/2014/main" id="{B268A98D-15A9-4E2B-A5D1-732241F9231B}"/>
            </a:ext>
          </a:extLst>
        </xdr:cNvPr>
        <xdr:cNvSpPr txBox="1"/>
      </xdr:nvSpPr>
      <xdr:spPr>
        <a:xfrm>
          <a:off x="16592627" y="1009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6BA8D2ED-CD93-43F1-B2D0-1E892A367097}"/>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953E16B5-49F0-4BD7-8E66-8EBBE1658337}"/>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77782D31-9C24-4B34-9DE1-978E95C5EE26}"/>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3CE6915A-AA78-4232-9659-3FEA5F9BDDA7}"/>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2CBD0972-B265-4ED7-B5BF-B30466514EE5}"/>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8AEA4A3B-1E7F-48F4-A278-B0421CE28127}"/>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3EF48C10-8502-4990-96D5-D46625E3A584}"/>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DDE40830-117D-4D28-9307-8E309989AA8E}"/>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A3484FA4-F6C9-4779-8A22-BEBCBA96E2EE}"/>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8736E7EB-80B3-4DC1-9F02-69C8802E0093}"/>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3E040FC9-9189-4AE2-BFBE-F08B0F20E4E6}"/>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B999425A-FA3A-4B03-877B-100D6DD26CAA}"/>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9F8035DE-67E2-49CE-BC35-87CCA2D4EBCE}"/>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A9E9861B-EFF6-4880-B164-6CB3409DB2E9}"/>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05E52728-3622-41B3-8D9F-09031CBED22A}"/>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4169283A-DB74-4E7E-9CA5-1B3B09F1B962}"/>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AD9A3ADE-A4C1-4D4C-97D3-DA143446990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16551D13-EAC4-476F-B2B5-9FEDD4F5216E}"/>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CFE14510-B4E0-4A1F-9152-5DC53D15DD6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93822189-0A5A-497F-87DD-131D47841957}"/>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921F6C64-FB12-476A-A3DA-43F838A9EF83}"/>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8BD6512D-C5F2-49C5-A6B3-DE232E207794}"/>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56611F1D-E775-43CC-AA73-7DD5391D0BF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8C9A8173-B823-4F57-BB2C-2422FF55457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CA7EDB3F-6145-4A89-8D1D-6ECC507ABBDD}"/>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449A6841-1ABC-4EDB-9F7C-A95108B33CC9}"/>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234E653C-B375-4A8D-8ABD-81483F86CB7A}"/>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id="{8FCFADB1-D097-40B0-9FAB-70D4543C1CA6}"/>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2B7A4001-1B1E-4305-A128-8A594EA1E3D0}"/>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id="{90F1153A-B532-4F86-9B1D-20B1E91705A3}"/>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id="{3818CFE9-CB7C-4183-BDDA-9D3D265E5EEB}"/>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id="{44E386E1-80BF-46DE-B687-172DCC544BA7}"/>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id="{F96256EF-0A91-418A-AB40-3E10C613467F}"/>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id="{3B6A048C-D483-4ACB-BE22-8BAF21D356B3}"/>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id="{95EC9FC6-0FFA-4411-8F66-2768A5E62570}"/>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id="{C8F80259-386C-4E6A-8F81-B0F0C716972D}"/>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a:extLst>
            <a:ext uri="{FF2B5EF4-FFF2-40B4-BE49-F238E27FC236}">
              <a16:creationId xmlns:a16="http://schemas.microsoft.com/office/drawing/2014/main" id="{8A8F5F7E-5D6A-4CBE-9F7B-4EBD5FF538CD}"/>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28CE5C54-39B5-414B-AD31-CF0D6C361ECF}"/>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59BF2C1E-F4EA-4974-AC2B-0A07A3229C3F}"/>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BE1D7C7D-0787-4E04-9D8C-3C4A9538534E}"/>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2" name="直線コネクタ 761">
          <a:extLst>
            <a:ext uri="{FF2B5EF4-FFF2-40B4-BE49-F238E27FC236}">
              <a16:creationId xmlns:a16="http://schemas.microsoft.com/office/drawing/2014/main" id="{3BF91999-E937-4E1D-91BA-1635B4110D88}"/>
            </a:ext>
          </a:extLst>
        </xdr:cNvPr>
        <xdr:cNvCxnSpPr/>
      </xdr:nvCxnSpPr>
      <xdr:spPr>
        <a:xfrm flipV="1">
          <a:off x="14699614" y="164858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a:extLst>
            <a:ext uri="{FF2B5EF4-FFF2-40B4-BE49-F238E27FC236}">
              <a16:creationId xmlns:a16="http://schemas.microsoft.com/office/drawing/2014/main" id="{45EE0B2A-084B-464D-978C-C82779C65918}"/>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a:extLst>
            <a:ext uri="{FF2B5EF4-FFF2-40B4-BE49-F238E27FC236}">
              <a16:creationId xmlns:a16="http://schemas.microsoft.com/office/drawing/2014/main" id="{AFE9FEF8-3C82-4089-AF6B-889CDFFFC58D}"/>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5" name="【公民館】&#10;有形固定資産減価償却率最大値テキスト">
          <a:extLst>
            <a:ext uri="{FF2B5EF4-FFF2-40B4-BE49-F238E27FC236}">
              <a16:creationId xmlns:a16="http://schemas.microsoft.com/office/drawing/2014/main" id="{A5057AE5-5979-437B-8FE5-2609ABB8E08F}"/>
            </a:ext>
          </a:extLst>
        </xdr:cNvPr>
        <xdr:cNvSpPr txBox="1"/>
      </xdr:nvSpPr>
      <xdr:spPr>
        <a:xfrm>
          <a:off x="14738350" y="1626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6" name="直線コネクタ 765">
          <a:extLst>
            <a:ext uri="{FF2B5EF4-FFF2-40B4-BE49-F238E27FC236}">
              <a16:creationId xmlns:a16="http://schemas.microsoft.com/office/drawing/2014/main" id="{B76ED19F-E015-4708-A626-065B0D4ECB96}"/>
            </a:ext>
          </a:extLst>
        </xdr:cNvPr>
        <xdr:cNvCxnSpPr/>
      </xdr:nvCxnSpPr>
      <xdr:spPr>
        <a:xfrm>
          <a:off x="14611350" y="16485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67" name="【公民館】&#10;有形固定資産減価償却率平均値テキスト">
          <a:extLst>
            <a:ext uri="{FF2B5EF4-FFF2-40B4-BE49-F238E27FC236}">
              <a16:creationId xmlns:a16="http://schemas.microsoft.com/office/drawing/2014/main" id="{3A524849-4B72-45D6-B441-195807C6C0FC}"/>
            </a:ext>
          </a:extLst>
        </xdr:cNvPr>
        <xdr:cNvSpPr txBox="1"/>
      </xdr:nvSpPr>
      <xdr:spPr>
        <a:xfrm>
          <a:off x="14738350" y="17285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8" name="フローチャート: 判断 767">
          <a:extLst>
            <a:ext uri="{FF2B5EF4-FFF2-40B4-BE49-F238E27FC236}">
              <a16:creationId xmlns:a16="http://schemas.microsoft.com/office/drawing/2014/main" id="{574D50BA-11AD-4E6E-B850-C86D7466F1EF}"/>
            </a:ext>
          </a:extLst>
        </xdr:cNvPr>
        <xdr:cNvSpPr/>
      </xdr:nvSpPr>
      <xdr:spPr>
        <a:xfrm>
          <a:off x="14649450" y="173075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69" name="フローチャート: 判断 768">
          <a:extLst>
            <a:ext uri="{FF2B5EF4-FFF2-40B4-BE49-F238E27FC236}">
              <a16:creationId xmlns:a16="http://schemas.microsoft.com/office/drawing/2014/main" id="{B00BC960-FBE6-441B-81AC-5878D76A757D}"/>
            </a:ext>
          </a:extLst>
        </xdr:cNvPr>
        <xdr:cNvSpPr/>
      </xdr:nvSpPr>
      <xdr:spPr>
        <a:xfrm>
          <a:off x="13887450" y="1724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0" name="フローチャート: 判断 769">
          <a:extLst>
            <a:ext uri="{FF2B5EF4-FFF2-40B4-BE49-F238E27FC236}">
              <a16:creationId xmlns:a16="http://schemas.microsoft.com/office/drawing/2014/main" id="{6783A55A-C8DD-4DD8-8175-DEE8B6744D6E}"/>
            </a:ext>
          </a:extLst>
        </xdr:cNvPr>
        <xdr:cNvSpPr/>
      </xdr:nvSpPr>
      <xdr:spPr>
        <a:xfrm>
          <a:off x="13093700" y="1722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1" name="フローチャート: 判断 770">
          <a:extLst>
            <a:ext uri="{FF2B5EF4-FFF2-40B4-BE49-F238E27FC236}">
              <a16:creationId xmlns:a16="http://schemas.microsoft.com/office/drawing/2014/main" id="{839E1A14-B8B6-422B-85B0-15B944859E73}"/>
            </a:ext>
          </a:extLst>
        </xdr:cNvPr>
        <xdr:cNvSpPr/>
      </xdr:nvSpPr>
      <xdr:spPr>
        <a:xfrm>
          <a:off x="12299950" y="172618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2" name="フローチャート: 判断 771">
          <a:extLst>
            <a:ext uri="{FF2B5EF4-FFF2-40B4-BE49-F238E27FC236}">
              <a16:creationId xmlns:a16="http://schemas.microsoft.com/office/drawing/2014/main" id="{C21EE15C-B9F2-4294-8F53-7F1CF2D1FE26}"/>
            </a:ext>
          </a:extLst>
        </xdr:cNvPr>
        <xdr:cNvSpPr/>
      </xdr:nvSpPr>
      <xdr:spPr>
        <a:xfrm>
          <a:off x="11487150" y="1727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92D493F-84E4-47BD-A9D8-3F2E904833D2}"/>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D56CD5A-480D-4C7D-B41D-B6E809B00679}"/>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E569068-0E04-4933-944E-6523ABAB3DAF}"/>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CC00F13-D601-4B0C-B58E-2C51119FAD2E}"/>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00356A7-15BE-46FC-B0F5-01B3A13135A1}"/>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778" name="楕円 777">
          <a:extLst>
            <a:ext uri="{FF2B5EF4-FFF2-40B4-BE49-F238E27FC236}">
              <a16:creationId xmlns:a16="http://schemas.microsoft.com/office/drawing/2014/main" id="{F5095866-DBCB-4AF6-ABE4-BA198DBCCC12}"/>
            </a:ext>
          </a:extLst>
        </xdr:cNvPr>
        <xdr:cNvSpPr/>
      </xdr:nvSpPr>
      <xdr:spPr>
        <a:xfrm>
          <a:off x="14649450" y="170675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779" name="【公民館】&#10;有形固定資産減価償却率該当値テキスト">
          <a:extLst>
            <a:ext uri="{FF2B5EF4-FFF2-40B4-BE49-F238E27FC236}">
              <a16:creationId xmlns:a16="http://schemas.microsoft.com/office/drawing/2014/main" id="{1047AFF7-30A8-40AB-93E7-707742A731F6}"/>
            </a:ext>
          </a:extLst>
        </xdr:cNvPr>
        <xdr:cNvSpPr txBox="1"/>
      </xdr:nvSpPr>
      <xdr:spPr>
        <a:xfrm>
          <a:off x="14738350"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135889</xdr:rowOff>
    </xdr:from>
    <xdr:to>
      <xdr:col>81</xdr:col>
      <xdr:colOff>101600</xdr:colOff>
      <xdr:row>103</xdr:row>
      <xdr:rowOff>66039</xdr:rowOff>
    </xdr:to>
    <xdr:sp macro="" textlink="">
      <xdr:nvSpPr>
        <xdr:cNvPr id="780" name="楕円 779">
          <a:extLst>
            <a:ext uri="{FF2B5EF4-FFF2-40B4-BE49-F238E27FC236}">
              <a16:creationId xmlns:a16="http://schemas.microsoft.com/office/drawing/2014/main" id="{C887E2E3-1846-4379-9E61-434C5DA25B81}"/>
            </a:ext>
          </a:extLst>
        </xdr:cNvPr>
        <xdr:cNvSpPr/>
      </xdr:nvSpPr>
      <xdr:spPr>
        <a:xfrm>
          <a:off x="13887450" y="170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15239</xdr:rowOff>
    </xdr:from>
    <xdr:to>
      <xdr:col>85</xdr:col>
      <xdr:colOff>127000</xdr:colOff>
      <xdr:row>103</xdr:row>
      <xdr:rowOff>30480</xdr:rowOff>
    </xdr:to>
    <xdr:cxnSp macro="">
      <xdr:nvCxnSpPr>
        <xdr:cNvPr id="781" name="直線コネクタ 780">
          <a:extLst>
            <a:ext uri="{FF2B5EF4-FFF2-40B4-BE49-F238E27FC236}">
              <a16:creationId xmlns:a16="http://schemas.microsoft.com/office/drawing/2014/main" id="{51A4CAB5-9CA0-4161-A3C0-93D1CA14CA7D}"/>
            </a:ext>
          </a:extLst>
        </xdr:cNvPr>
        <xdr:cNvCxnSpPr/>
      </xdr:nvCxnSpPr>
      <xdr:spPr>
        <a:xfrm>
          <a:off x="13938250" y="17103089"/>
          <a:ext cx="762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130175</xdr:rowOff>
    </xdr:from>
    <xdr:to>
      <xdr:col>76</xdr:col>
      <xdr:colOff>165100</xdr:colOff>
      <xdr:row>104</xdr:row>
      <xdr:rowOff>60325</xdr:rowOff>
    </xdr:to>
    <xdr:sp macro="" textlink="">
      <xdr:nvSpPr>
        <xdr:cNvPr id="782" name="楕円 781">
          <a:extLst>
            <a:ext uri="{FF2B5EF4-FFF2-40B4-BE49-F238E27FC236}">
              <a16:creationId xmlns:a16="http://schemas.microsoft.com/office/drawing/2014/main" id="{D445D1B9-0BD0-44CB-B021-4F9F2C9D59FE}"/>
            </a:ext>
          </a:extLst>
        </xdr:cNvPr>
        <xdr:cNvSpPr/>
      </xdr:nvSpPr>
      <xdr:spPr>
        <a:xfrm>
          <a:off x="1309370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15239</xdr:rowOff>
    </xdr:from>
    <xdr:to>
      <xdr:col>81</xdr:col>
      <xdr:colOff>50800</xdr:colOff>
      <xdr:row>104</xdr:row>
      <xdr:rowOff>9525</xdr:rowOff>
    </xdr:to>
    <xdr:cxnSp macro="">
      <xdr:nvCxnSpPr>
        <xdr:cNvPr id="783" name="直線コネクタ 782">
          <a:extLst>
            <a:ext uri="{FF2B5EF4-FFF2-40B4-BE49-F238E27FC236}">
              <a16:creationId xmlns:a16="http://schemas.microsoft.com/office/drawing/2014/main" id="{2528016A-49D0-4A4F-B5B8-1839B6BE5D05}"/>
            </a:ext>
          </a:extLst>
        </xdr:cNvPr>
        <xdr:cNvCxnSpPr/>
      </xdr:nvCxnSpPr>
      <xdr:spPr>
        <a:xfrm flipV="1">
          <a:off x="13144500" y="17103089"/>
          <a:ext cx="79375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99695</xdr:rowOff>
    </xdr:from>
    <xdr:to>
      <xdr:col>72</xdr:col>
      <xdr:colOff>38100</xdr:colOff>
      <xdr:row>104</xdr:row>
      <xdr:rowOff>29845</xdr:rowOff>
    </xdr:to>
    <xdr:sp macro="" textlink="">
      <xdr:nvSpPr>
        <xdr:cNvPr id="784" name="楕円 783">
          <a:extLst>
            <a:ext uri="{FF2B5EF4-FFF2-40B4-BE49-F238E27FC236}">
              <a16:creationId xmlns:a16="http://schemas.microsoft.com/office/drawing/2014/main" id="{A2973E7F-067C-4A66-888A-04325025E199}"/>
            </a:ext>
          </a:extLst>
        </xdr:cNvPr>
        <xdr:cNvSpPr/>
      </xdr:nvSpPr>
      <xdr:spPr>
        <a:xfrm>
          <a:off x="12299950" y="17187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150495</xdr:rowOff>
    </xdr:from>
    <xdr:to>
      <xdr:col>76</xdr:col>
      <xdr:colOff>114300</xdr:colOff>
      <xdr:row>104</xdr:row>
      <xdr:rowOff>9525</xdr:rowOff>
    </xdr:to>
    <xdr:cxnSp macro="">
      <xdr:nvCxnSpPr>
        <xdr:cNvPr id="785" name="直線コネクタ 784">
          <a:extLst>
            <a:ext uri="{FF2B5EF4-FFF2-40B4-BE49-F238E27FC236}">
              <a16:creationId xmlns:a16="http://schemas.microsoft.com/office/drawing/2014/main" id="{D2AD44BB-A75B-4D1D-A374-A605CC7AE34D}"/>
            </a:ext>
          </a:extLst>
        </xdr:cNvPr>
        <xdr:cNvCxnSpPr/>
      </xdr:nvCxnSpPr>
      <xdr:spPr>
        <a:xfrm>
          <a:off x="12344400" y="17238345"/>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116839</xdr:rowOff>
    </xdr:from>
    <xdr:to>
      <xdr:col>67</xdr:col>
      <xdr:colOff>101600</xdr:colOff>
      <xdr:row>103</xdr:row>
      <xdr:rowOff>46989</xdr:rowOff>
    </xdr:to>
    <xdr:sp macro="" textlink="">
      <xdr:nvSpPr>
        <xdr:cNvPr id="786" name="楕円 785">
          <a:extLst>
            <a:ext uri="{FF2B5EF4-FFF2-40B4-BE49-F238E27FC236}">
              <a16:creationId xmlns:a16="http://schemas.microsoft.com/office/drawing/2014/main" id="{32BD7006-94B7-4A49-A90E-73D1307A2BD1}"/>
            </a:ext>
          </a:extLst>
        </xdr:cNvPr>
        <xdr:cNvSpPr/>
      </xdr:nvSpPr>
      <xdr:spPr>
        <a:xfrm>
          <a:off x="1148715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167639</xdr:rowOff>
    </xdr:from>
    <xdr:to>
      <xdr:col>71</xdr:col>
      <xdr:colOff>177800</xdr:colOff>
      <xdr:row>103</xdr:row>
      <xdr:rowOff>150495</xdr:rowOff>
    </xdr:to>
    <xdr:cxnSp macro="">
      <xdr:nvCxnSpPr>
        <xdr:cNvPr id="787" name="直線コネクタ 786">
          <a:extLst>
            <a:ext uri="{FF2B5EF4-FFF2-40B4-BE49-F238E27FC236}">
              <a16:creationId xmlns:a16="http://schemas.microsoft.com/office/drawing/2014/main" id="{450D51BD-6ABF-4FFD-91A1-70B61F0E8F8C}"/>
            </a:ext>
          </a:extLst>
        </xdr:cNvPr>
        <xdr:cNvCxnSpPr/>
      </xdr:nvCxnSpPr>
      <xdr:spPr>
        <a:xfrm>
          <a:off x="11537950" y="17084039"/>
          <a:ext cx="80645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788" name="n_1aveValue【公民館】&#10;有形固定資産減価償却率">
          <a:extLst>
            <a:ext uri="{FF2B5EF4-FFF2-40B4-BE49-F238E27FC236}">
              <a16:creationId xmlns:a16="http://schemas.microsoft.com/office/drawing/2014/main" id="{F7800689-F1FB-4DD4-801D-F1403FF4FD98}"/>
            </a:ext>
          </a:extLst>
        </xdr:cNvPr>
        <xdr:cNvSpPr txBox="1"/>
      </xdr:nvSpPr>
      <xdr:spPr>
        <a:xfrm>
          <a:off x="13742044" y="1733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89" name="n_2aveValue【公民館】&#10;有形固定資産減価償却率">
          <a:extLst>
            <a:ext uri="{FF2B5EF4-FFF2-40B4-BE49-F238E27FC236}">
              <a16:creationId xmlns:a16="http://schemas.microsoft.com/office/drawing/2014/main" id="{B66AB6C0-310B-475C-8A7B-BB7D1637CDB3}"/>
            </a:ext>
          </a:extLst>
        </xdr:cNvPr>
        <xdr:cNvSpPr txBox="1"/>
      </xdr:nvSpPr>
      <xdr:spPr>
        <a:xfrm>
          <a:off x="12960994" y="1731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90" name="n_3aveValue【公民館】&#10;有形固定資産減価償却率">
          <a:extLst>
            <a:ext uri="{FF2B5EF4-FFF2-40B4-BE49-F238E27FC236}">
              <a16:creationId xmlns:a16="http://schemas.microsoft.com/office/drawing/2014/main" id="{1A44D635-000B-44D0-86BC-AF8494992003}"/>
            </a:ext>
          </a:extLst>
        </xdr:cNvPr>
        <xdr:cNvSpPr txBox="1"/>
      </xdr:nvSpPr>
      <xdr:spPr>
        <a:xfrm>
          <a:off x="12167244" y="1735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791" name="n_4aveValue【公民館】&#10;有形固定資産減価償却率">
          <a:extLst>
            <a:ext uri="{FF2B5EF4-FFF2-40B4-BE49-F238E27FC236}">
              <a16:creationId xmlns:a16="http://schemas.microsoft.com/office/drawing/2014/main" id="{8573819B-C408-4F71-ACCC-E358A71AAB90}"/>
            </a:ext>
          </a:extLst>
        </xdr:cNvPr>
        <xdr:cNvSpPr txBox="1"/>
      </xdr:nvSpPr>
      <xdr:spPr>
        <a:xfrm>
          <a:off x="11354444" y="1736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82566</xdr:rowOff>
    </xdr:from>
    <xdr:ext cx="405111" cy="259045"/>
    <xdr:sp macro="" textlink="">
      <xdr:nvSpPr>
        <xdr:cNvPr id="792" name="n_1mainValue【公民館】&#10;有形固定資産減価償却率">
          <a:extLst>
            <a:ext uri="{FF2B5EF4-FFF2-40B4-BE49-F238E27FC236}">
              <a16:creationId xmlns:a16="http://schemas.microsoft.com/office/drawing/2014/main" id="{F2ECD307-FA99-4E25-B2B1-4598435DECBD}"/>
            </a:ext>
          </a:extLst>
        </xdr:cNvPr>
        <xdr:cNvSpPr txBox="1"/>
      </xdr:nvSpPr>
      <xdr:spPr>
        <a:xfrm>
          <a:off x="13742044" y="1682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76852</xdr:rowOff>
    </xdr:from>
    <xdr:ext cx="405111" cy="259045"/>
    <xdr:sp macro="" textlink="">
      <xdr:nvSpPr>
        <xdr:cNvPr id="793" name="n_2mainValue【公民館】&#10;有形固定資産減価償却率">
          <a:extLst>
            <a:ext uri="{FF2B5EF4-FFF2-40B4-BE49-F238E27FC236}">
              <a16:creationId xmlns:a16="http://schemas.microsoft.com/office/drawing/2014/main" id="{EDE1A218-FAB1-4FCF-9292-B49C94518C51}"/>
            </a:ext>
          </a:extLst>
        </xdr:cNvPr>
        <xdr:cNvSpPr txBox="1"/>
      </xdr:nvSpPr>
      <xdr:spPr>
        <a:xfrm>
          <a:off x="12960994" y="1699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46372</xdr:rowOff>
    </xdr:from>
    <xdr:ext cx="405111" cy="259045"/>
    <xdr:sp macro="" textlink="">
      <xdr:nvSpPr>
        <xdr:cNvPr id="794" name="n_3mainValue【公民館】&#10;有形固定資産減価償却率">
          <a:extLst>
            <a:ext uri="{FF2B5EF4-FFF2-40B4-BE49-F238E27FC236}">
              <a16:creationId xmlns:a16="http://schemas.microsoft.com/office/drawing/2014/main" id="{6031BBF6-A7BD-4FA6-B5EB-6069377B4EEF}"/>
            </a:ext>
          </a:extLst>
        </xdr:cNvPr>
        <xdr:cNvSpPr txBox="1"/>
      </xdr:nvSpPr>
      <xdr:spPr>
        <a:xfrm>
          <a:off x="12167244" y="1696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63516</xdr:rowOff>
    </xdr:from>
    <xdr:ext cx="405111" cy="259045"/>
    <xdr:sp macro="" textlink="">
      <xdr:nvSpPr>
        <xdr:cNvPr id="795" name="n_4mainValue【公民館】&#10;有形固定資産減価償却率">
          <a:extLst>
            <a:ext uri="{FF2B5EF4-FFF2-40B4-BE49-F238E27FC236}">
              <a16:creationId xmlns:a16="http://schemas.microsoft.com/office/drawing/2014/main" id="{F73037F0-9385-4358-AD76-9A5EDA87A179}"/>
            </a:ext>
          </a:extLst>
        </xdr:cNvPr>
        <xdr:cNvSpPr txBox="1"/>
      </xdr:nvSpPr>
      <xdr:spPr>
        <a:xfrm>
          <a:off x="11354444"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31565B33-ECA2-4126-AC5A-7F5E1614E2A3}"/>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A1CDA109-543F-464D-B676-B0D9B9F95283}"/>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9895B300-4240-4AFC-AA12-1B4F71AE722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FE5983F3-1823-429C-98B6-E495417ECEA8}"/>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3C93C922-348D-4BD6-8D79-138B78ED190C}"/>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7AFE1398-34E6-4D3B-8657-E205B37D2151}"/>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9E06BB8C-691C-45B8-9786-435C7E8E9BE2}"/>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646CE104-3503-4495-9C68-0457B65DFCD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38730D9D-33F0-4AC9-84CD-9FDBA5A58D9D}"/>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73BBF80-CC90-46BB-9B02-17FFD0D03412}"/>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DBD856FC-7288-4DE5-A797-88A8D7274244}"/>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B36B393C-13E4-4C3A-8C4B-9DF5294F2272}"/>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F7DE354F-9D7B-4163-9E11-3D3D7FDAA890}"/>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B44D221E-2870-48CC-B13E-9B5312077CDB}"/>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4F0EA373-E98F-47DA-98E4-FE953E510E86}"/>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0233EFB7-E701-4163-B940-E24455525A79}"/>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DEE19019-7CA7-4DDB-8864-6C46266946CE}"/>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5C8BBA5E-4066-4E54-8B28-1A9F5F9C28C9}"/>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160C50E2-CE3A-4937-A4DB-CDC0317DCDFD}"/>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5E7048AC-A791-49CB-AFF1-F8D14AFACEDA}"/>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8F9D9010-02C0-4308-92BF-85EB062CA452}"/>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8673479C-290D-4238-9B8F-303C23C6ECBA}"/>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3BA1B14E-3232-441C-86D2-3B95EAED8266}"/>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B0B5376E-91EB-4599-81B5-C9DBE79B3297}"/>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67DC6E18-4D27-40ED-BE2C-8A866F25820F}"/>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1" name="直線コネクタ 820">
          <a:extLst>
            <a:ext uri="{FF2B5EF4-FFF2-40B4-BE49-F238E27FC236}">
              <a16:creationId xmlns:a16="http://schemas.microsoft.com/office/drawing/2014/main" id="{8FEE2A3E-3A20-4A3D-ABE1-5BB33FC52D00}"/>
            </a:ext>
          </a:extLst>
        </xdr:cNvPr>
        <xdr:cNvCxnSpPr/>
      </xdr:nvCxnSpPr>
      <xdr:spPr>
        <a:xfrm flipV="1">
          <a:off x="19951064" y="165745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2" name="【公民館】&#10;一人当たり面積最小値テキスト">
          <a:extLst>
            <a:ext uri="{FF2B5EF4-FFF2-40B4-BE49-F238E27FC236}">
              <a16:creationId xmlns:a16="http://schemas.microsoft.com/office/drawing/2014/main" id="{DCE5908C-7C82-4325-83A4-E3EA80ED5F8D}"/>
            </a:ext>
          </a:extLst>
        </xdr:cNvPr>
        <xdr:cNvSpPr txBox="1"/>
      </xdr:nvSpPr>
      <xdr:spPr>
        <a:xfrm>
          <a:off x="19989800" y="181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3" name="直線コネクタ 822">
          <a:extLst>
            <a:ext uri="{FF2B5EF4-FFF2-40B4-BE49-F238E27FC236}">
              <a16:creationId xmlns:a16="http://schemas.microsoft.com/office/drawing/2014/main" id="{D2CB2A92-7DFA-48C7-804D-7DED614AC5E2}"/>
            </a:ext>
          </a:extLst>
        </xdr:cNvPr>
        <xdr:cNvCxnSpPr/>
      </xdr:nvCxnSpPr>
      <xdr:spPr>
        <a:xfrm>
          <a:off x="19881850" y="18116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4" name="【公民館】&#10;一人当たり面積最大値テキスト">
          <a:extLst>
            <a:ext uri="{FF2B5EF4-FFF2-40B4-BE49-F238E27FC236}">
              <a16:creationId xmlns:a16="http://schemas.microsoft.com/office/drawing/2014/main" id="{1BBFB50C-5C34-4F94-B5EB-2B56E41C9105}"/>
            </a:ext>
          </a:extLst>
        </xdr:cNvPr>
        <xdr:cNvSpPr txBox="1"/>
      </xdr:nvSpPr>
      <xdr:spPr>
        <a:xfrm>
          <a:off x="19989800" y="163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5" name="直線コネクタ 824">
          <a:extLst>
            <a:ext uri="{FF2B5EF4-FFF2-40B4-BE49-F238E27FC236}">
              <a16:creationId xmlns:a16="http://schemas.microsoft.com/office/drawing/2014/main" id="{71D0DB3A-3EFF-4231-9D69-1A0DDC786D07}"/>
            </a:ext>
          </a:extLst>
        </xdr:cNvPr>
        <xdr:cNvCxnSpPr/>
      </xdr:nvCxnSpPr>
      <xdr:spPr>
        <a:xfrm>
          <a:off x="19881850" y="165745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6" name="【公民館】&#10;一人当たり面積平均値テキスト">
          <a:extLst>
            <a:ext uri="{FF2B5EF4-FFF2-40B4-BE49-F238E27FC236}">
              <a16:creationId xmlns:a16="http://schemas.microsoft.com/office/drawing/2014/main" id="{E3C12E49-E499-4BB8-9DA2-E1D0C621027F}"/>
            </a:ext>
          </a:extLst>
        </xdr:cNvPr>
        <xdr:cNvSpPr txBox="1"/>
      </xdr:nvSpPr>
      <xdr:spPr>
        <a:xfrm>
          <a:off x="19989800" y="1766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27" name="フローチャート: 判断 826">
          <a:extLst>
            <a:ext uri="{FF2B5EF4-FFF2-40B4-BE49-F238E27FC236}">
              <a16:creationId xmlns:a16="http://schemas.microsoft.com/office/drawing/2014/main" id="{0CDF2F8B-AFF7-41AF-9C60-3828165FFC79}"/>
            </a:ext>
          </a:extLst>
        </xdr:cNvPr>
        <xdr:cNvSpPr/>
      </xdr:nvSpPr>
      <xdr:spPr>
        <a:xfrm>
          <a:off x="199009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28" name="フローチャート: 判断 827">
          <a:extLst>
            <a:ext uri="{FF2B5EF4-FFF2-40B4-BE49-F238E27FC236}">
              <a16:creationId xmlns:a16="http://schemas.microsoft.com/office/drawing/2014/main" id="{A667ECD0-10AD-451C-B5AE-2C73F3433291}"/>
            </a:ext>
          </a:extLst>
        </xdr:cNvPr>
        <xdr:cNvSpPr/>
      </xdr:nvSpPr>
      <xdr:spPr>
        <a:xfrm>
          <a:off x="19157950" y="17813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29" name="フローチャート: 判断 828">
          <a:extLst>
            <a:ext uri="{FF2B5EF4-FFF2-40B4-BE49-F238E27FC236}">
              <a16:creationId xmlns:a16="http://schemas.microsoft.com/office/drawing/2014/main" id="{86C2255B-3C45-4F1A-9093-5C7B616CA040}"/>
            </a:ext>
          </a:extLst>
        </xdr:cNvPr>
        <xdr:cNvSpPr/>
      </xdr:nvSpPr>
      <xdr:spPr>
        <a:xfrm>
          <a:off x="1834515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0" name="フローチャート: 判断 829">
          <a:extLst>
            <a:ext uri="{FF2B5EF4-FFF2-40B4-BE49-F238E27FC236}">
              <a16:creationId xmlns:a16="http://schemas.microsoft.com/office/drawing/2014/main" id="{4DD2B7C2-F398-4041-9F61-0285099CCC49}"/>
            </a:ext>
          </a:extLst>
        </xdr:cNvPr>
        <xdr:cNvSpPr/>
      </xdr:nvSpPr>
      <xdr:spPr>
        <a:xfrm>
          <a:off x="175514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1" name="フローチャート: 判断 830">
          <a:extLst>
            <a:ext uri="{FF2B5EF4-FFF2-40B4-BE49-F238E27FC236}">
              <a16:creationId xmlns:a16="http://schemas.microsoft.com/office/drawing/2014/main" id="{7B4CDF34-276C-43A4-AF43-0FAE0496A468}"/>
            </a:ext>
          </a:extLst>
        </xdr:cNvPr>
        <xdr:cNvSpPr/>
      </xdr:nvSpPr>
      <xdr:spPr>
        <a:xfrm>
          <a:off x="16757650" y="178235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536D8A2-C2A4-4DF4-B5B7-D7F0984FF9ED}"/>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B4C115D-43F5-4455-831F-648D37836E9C}"/>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5585363-7397-49BA-BC2B-75255BD947EA}"/>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468AE77-9F8D-45F9-A106-B29F8087300C}"/>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01C0324-6B3F-48FE-B64C-17842AEEF789}"/>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49893</xdr:rowOff>
    </xdr:from>
    <xdr:to>
      <xdr:col>116</xdr:col>
      <xdr:colOff>114300</xdr:colOff>
      <xdr:row>107</xdr:row>
      <xdr:rowOff>151493</xdr:rowOff>
    </xdr:to>
    <xdr:sp macro="" textlink="">
      <xdr:nvSpPr>
        <xdr:cNvPr id="837" name="楕円 836">
          <a:extLst>
            <a:ext uri="{FF2B5EF4-FFF2-40B4-BE49-F238E27FC236}">
              <a16:creationId xmlns:a16="http://schemas.microsoft.com/office/drawing/2014/main" id="{FE177316-1DFF-433F-9471-653DEA2EF48F}"/>
            </a:ext>
          </a:extLst>
        </xdr:cNvPr>
        <xdr:cNvSpPr/>
      </xdr:nvSpPr>
      <xdr:spPr>
        <a:xfrm>
          <a:off x="199009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28320</xdr:rowOff>
    </xdr:from>
    <xdr:ext cx="469744" cy="259045"/>
    <xdr:sp macro="" textlink="">
      <xdr:nvSpPr>
        <xdr:cNvPr id="838" name="【公民館】&#10;一人当たり面積該当値テキスト">
          <a:extLst>
            <a:ext uri="{FF2B5EF4-FFF2-40B4-BE49-F238E27FC236}">
              <a16:creationId xmlns:a16="http://schemas.microsoft.com/office/drawing/2014/main" id="{A309FE78-E06D-4B2F-A1D8-821338D3B8A4}"/>
            </a:ext>
          </a:extLst>
        </xdr:cNvPr>
        <xdr:cNvSpPr txBox="1"/>
      </xdr:nvSpPr>
      <xdr:spPr>
        <a:xfrm>
          <a:off x="19989800" y="178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839" name="楕円 838">
          <a:extLst>
            <a:ext uri="{FF2B5EF4-FFF2-40B4-BE49-F238E27FC236}">
              <a16:creationId xmlns:a16="http://schemas.microsoft.com/office/drawing/2014/main" id="{9BAF61AE-4B1E-424D-AC8D-0A8DF922391C}"/>
            </a:ext>
          </a:extLst>
        </xdr:cNvPr>
        <xdr:cNvSpPr/>
      </xdr:nvSpPr>
      <xdr:spPr>
        <a:xfrm>
          <a:off x="19157950" y="178268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100693</xdr:rowOff>
    </xdr:from>
    <xdr:to>
      <xdr:col>116</xdr:col>
      <xdr:colOff>63500</xdr:colOff>
      <xdr:row>107</xdr:row>
      <xdr:rowOff>103958</xdr:rowOff>
    </xdr:to>
    <xdr:cxnSp macro="">
      <xdr:nvCxnSpPr>
        <xdr:cNvPr id="840" name="直線コネクタ 839">
          <a:extLst>
            <a:ext uri="{FF2B5EF4-FFF2-40B4-BE49-F238E27FC236}">
              <a16:creationId xmlns:a16="http://schemas.microsoft.com/office/drawing/2014/main" id="{48483E5D-147C-49D5-BFD7-272B52E01FB3}"/>
            </a:ext>
          </a:extLst>
        </xdr:cNvPr>
        <xdr:cNvCxnSpPr/>
      </xdr:nvCxnSpPr>
      <xdr:spPr>
        <a:xfrm flipV="1">
          <a:off x="19202400" y="17874343"/>
          <a:ext cx="7493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79284</xdr:rowOff>
    </xdr:from>
    <xdr:to>
      <xdr:col>107</xdr:col>
      <xdr:colOff>101600</xdr:colOff>
      <xdr:row>108</xdr:row>
      <xdr:rowOff>9434</xdr:rowOff>
    </xdr:to>
    <xdr:sp macro="" textlink="">
      <xdr:nvSpPr>
        <xdr:cNvPr id="841" name="楕円 840">
          <a:extLst>
            <a:ext uri="{FF2B5EF4-FFF2-40B4-BE49-F238E27FC236}">
              <a16:creationId xmlns:a16="http://schemas.microsoft.com/office/drawing/2014/main" id="{067AB7A8-835F-4F97-B379-54E4EEB18ADA}"/>
            </a:ext>
          </a:extLst>
        </xdr:cNvPr>
        <xdr:cNvSpPr/>
      </xdr:nvSpPr>
      <xdr:spPr>
        <a:xfrm>
          <a:off x="1834515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130084</xdr:rowOff>
    </xdr:to>
    <xdr:cxnSp macro="">
      <xdr:nvCxnSpPr>
        <xdr:cNvPr id="842" name="直線コネクタ 841">
          <a:extLst>
            <a:ext uri="{FF2B5EF4-FFF2-40B4-BE49-F238E27FC236}">
              <a16:creationId xmlns:a16="http://schemas.microsoft.com/office/drawing/2014/main" id="{1FDDC4F7-01CF-457B-82E2-B2410EA71DE8}"/>
            </a:ext>
          </a:extLst>
        </xdr:cNvPr>
        <xdr:cNvCxnSpPr/>
      </xdr:nvCxnSpPr>
      <xdr:spPr>
        <a:xfrm flipV="1">
          <a:off x="18395950" y="17877608"/>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22134</xdr:rowOff>
    </xdr:from>
    <xdr:to>
      <xdr:col>102</xdr:col>
      <xdr:colOff>165100</xdr:colOff>
      <xdr:row>108</xdr:row>
      <xdr:rowOff>123734</xdr:rowOff>
    </xdr:to>
    <xdr:sp macro="" textlink="">
      <xdr:nvSpPr>
        <xdr:cNvPr id="843" name="楕円 842">
          <a:extLst>
            <a:ext uri="{FF2B5EF4-FFF2-40B4-BE49-F238E27FC236}">
              <a16:creationId xmlns:a16="http://schemas.microsoft.com/office/drawing/2014/main" id="{CE6FD469-F6AB-4586-809D-F73BA9E8B766}"/>
            </a:ext>
          </a:extLst>
        </xdr:cNvPr>
        <xdr:cNvSpPr/>
      </xdr:nvSpPr>
      <xdr:spPr>
        <a:xfrm>
          <a:off x="175514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130084</xdr:rowOff>
    </xdr:from>
    <xdr:to>
      <xdr:col>107</xdr:col>
      <xdr:colOff>50800</xdr:colOff>
      <xdr:row>108</xdr:row>
      <xdr:rowOff>72934</xdr:rowOff>
    </xdr:to>
    <xdr:cxnSp macro="">
      <xdr:nvCxnSpPr>
        <xdr:cNvPr id="844" name="直線コネクタ 843">
          <a:extLst>
            <a:ext uri="{FF2B5EF4-FFF2-40B4-BE49-F238E27FC236}">
              <a16:creationId xmlns:a16="http://schemas.microsoft.com/office/drawing/2014/main" id="{C49EEA94-2560-4C7D-ACD3-A7E67FF059AA}"/>
            </a:ext>
          </a:extLst>
        </xdr:cNvPr>
        <xdr:cNvCxnSpPr/>
      </xdr:nvCxnSpPr>
      <xdr:spPr>
        <a:xfrm flipV="1">
          <a:off x="17602200" y="17903734"/>
          <a:ext cx="7937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141332</xdr:rowOff>
    </xdr:from>
    <xdr:to>
      <xdr:col>98</xdr:col>
      <xdr:colOff>38100</xdr:colOff>
      <xdr:row>108</xdr:row>
      <xdr:rowOff>71482</xdr:rowOff>
    </xdr:to>
    <xdr:sp macro="" textlink="">
      <xdr:nvSpPr>
        <xdr:cNvPr id="845" name="楕円 844">
          <a:extLst>
            <a:ext uri="{FF2B5EF4-FFF2-40B4-BE49-F238E27FC236}">
              <a16:creationId xmlns:a16="http://schemas.microsoft.com/office/drawing/2014/main" id="{DA4546CC-8B39-4C0F-A12F-285593945268}"/>
            </a:ext>
          </a:extLst>
        </xdr:cNvPr>
        <xdr:cNvSpPr/>
      </xdr:nvSpPr>
      <xdr:spPr>
        <a:xfrm>
          <a:off x="16757650" y="179149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20682</xdr:rowOff>
    </xdr:from>
    <xdr:to>
      <xdr:col>102</xdr:col>
      <xdr:colOff>114300</xdr:colOff>
      <xdr:row>108</xdr:row>
      <xdr:rowOff>72934</xdr:rowOff>
    </xdr:to>
    <xdr:cxnSp macro="">
      <xdr:nvCxnSpPr>
        <xdr:cNvPr id="846" name="直線コネクタ 845">
          <a:extLst>
            <a:ext uri="{FF2B5EF4-FFF2-40B4-BE49-F238E27FC236}">
              <a16:creationId xmlns:a16="http://schemas.microsoft.com/office/drawing/2014/main" id="{47688EED-3263-4AA9-9426-41816EEFFF5D}"/>
            </a:ext>
          </a:extLst>
        </xdr:cNvPr>
        <xdr:cNvCxnSpPr/>
      </xdr:nvCxnSpPr>
      <xdr:spPr>
        <a:xfrm>
          <a:off x="16802100" y="17965782"/>
          <a:ext cx="8001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47" name="n_1aveValue【公民館】&#10;一人当たり面積">
          <a:extLst>
            <a:ext uri="{FF2B5EF4-FFF2-40B4-BE49-F238E27FC236}">
              <a16:creationId xmlns:a16="http://schemas.microsoft.com/office/drawing/2014/main" id="{B459F8D7-54C8-4B1B-B0CB-4EA67593FC3B}"/>
            </a:ext>
          </a:extLst>
        </xdr:cNvPr>
        <xdr:cNvSpPr txBox="1"/>
      </xdr:nvSpPr>
      <xdr:spPr>
        <a:xfrm>
          <a:off x="189802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48" name="n_2aveValue【公民館】&#10;一人当たり面積">
          <a:extLst>
            <a:ext uri="{FF2B5EF4-FFF2-40B4-BE49-F238E27FC236}">
              <a16:creationId xmlns:a16="http://schemas.microsoft.com/office/drawing/2014/main" id="{4A76FCDE-4865-432F-A251-23C0BB40A733}"/>
            </a:ext>
          </a:extLst>
        </xdr:cNvPr>
        <xdr:cNvSpPr txBox="1"/>
      </xdr:nvSpPr>
      <xdr:spPr>
        <a:xfrm>
          <a:off x="181801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49" name="n_3aveValue【公民館】&#10;一人当たり面積">
          <a:extLst>
            <a:ext uri="{FF2B5EF4-FFF2-40B4-BE49-F238E27FC236}">
              <a16:creationId xmlns:a16="http://schemas.microsoft.com/office/drawing/2014/main" id="{FED93D6F-9CFE-4867-8795-2079EAA9924E}"/>
            </a:ext>
          </a:extLst>
        </xdr:cNvPr>
        <xdr:cNvSpPr txBox="1"/>
      </xdr:nvSpPr>
      <xdr:spPr>
        <a:xfrm>
          <a:off x="1738637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0" name="n_4aveValue【公民館】&#10;一人当たり面積">
          <a:extLst>
            <a:ext uri="{FF2B5EF4-FFF2-40B4-BE49-F238E27FC236}">
              <a16:creationId xmlns:a16="http://schemas.microsoft.com/office/drawing/2014/main" id="{69D1DDD6-A2AD-40AE-A34D-6FC4467DBF64}"/>
            </a:ext>
          </a:extLst>
        </xdr:cNvPr>
        <xdr:cNvSpPr txBox="1"/>
      </xdr:nvSpPr>
      <xdr:spPr>
        <a:xfrm>
          <a:off x="165926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851" name="n_1mainValue【公民館】&#10;一人当たり面積">
          <a:extLst>
            <a:ext uri="{FF2B5EF4-FFF2-40B4-BE49-F238E27FC236}">
              <a16:creationId xmlns:a16="http://schemas.microsoft.com/office/drawing/2014/main" id="{25577D9D-1760-486C-A762-C5FAECBACD92}"/>
            </a:ext>
          </a:extLst>
        </xdr:cNvPr>
        <xdr:cNvSpPr txBox="1"/>
      </xdr:nvSpPr>
      <xdr:spPr>
        <a:xfrm>
          <a:off x="18980227" y="1791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561</xdr:rowOff>
    </xdr:from>
    <xdr:ext cx="469744" cy="259045"/>
    <xdr:sp macro="" textlink="">
      <xdr:nvSpPr>
        <xdr:cNvPr id="852" name="n_2mainValue【公民館】&#10;一人当たり面積">
          <a:extLst>
            <a:ext uri="{FF2B5EF4-FFF2-40B4-BE49-F238E27FC236}">
              <a16:creationId xmlns:a16="http://schemas.microsoft.com/office/drawing/2014/main" id="{B28F2092-8828-4701-B1CC-3A0076FF743E}"/>
            </a:ext>
          </a:extLst>
        </xdr:cNvPr>
        <xdr:cNvSpPr txBox="1"/>
      </xdr:nvSpPr>
      <xdr:spPr>
        <a:xfrm>
          <a:off x="18180127" y="179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114861</xdr:rowOff>
    </xdr:from>
    <xdr:ext cx="469744" cy="259045"/>
    <xdr:sp macro="" textlink="">
      <xdr:nvSpPr>
        <xdr:cNvPr id="853" name="n_3mainValue【公民館】&#10;一人当たり面積">
          <a:extLst>
            <a:ext uri="{FF2B5EF4-FFF2-40B4-BE49-F238E27FC236}">
              <a16:creationId xmlns:a16="http://schemas.microsoft.com/office/drawing/2014/main" id="{68D21BFF-E3AA-4F9A-B9EF-94554541D61A}"/>
            </a:ext>
          </a:extLst>
        </xdr:cNvPr>
        <xdr:cNvSpPr txBox="1"/>
      </xdr:nvSpPr>
      <xdr:spPr>
        <a:xfrm>
          <a:off x="17386377" y="180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62609</xdr:rowOff>
    </xdr:from>
    <xdr:ext cx="469744" cy="259045"/>
    <xdr:sp macro="" textlink="">
      <xdr:nvSpPr>
        <xdr:cNvPr id="854" name="n_4mainValue【公民館】&#10;一人当たり面積">
          <a:extLst>
            <a:ext uri="{FF2B5EF4-FFF2-40B4-BE49-F238E27FC236}">
              <a16:creationId xmlns:a16="http://schemas.microsoft.com/office/drawing/2014/main" id="{86BD891A-B9A7-45E7-90D9-2862497AE1E2}"/>
            </a:ext>
          </a:extLst>
        </xdr:cNvPr>
        <xdr:cNvSpPr txBox="1"/>
      </xdr:nvSpPr>
      <xdr:spPr>
        <a:xfrm>
          <a:off x="16592627" y="1800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FA4B288-4CEF-41CC-BB57-1B0C000628C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69522ED2-3C02-4461-86AC-D68D91CD818B}"/>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8AC8DDB-B00E-4BF6-A5AD-E607798D82E4}"/>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類似団体と比較して特に有形固定資産減価償却率が高くなっている施設は、橋りょう・トンネルである。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橋りょう・トンネルについては、維持管理方法の見直しや維持管理費用の縮減に向けた取組を進めているが、高度経済成長期に整備後約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年を経過するものが多く、その経年による減価償却率が増加している。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一方、認定こども園・幼稚園・保育所の有形固定資産減価償却率は、平成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年度から類似団体に比べ大幅に低い値となっている。これは、従来の保育所と幼稚園を統合した幼保連携型のこども園を新設し、既存施設を除却したことによるものである。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7CBADB-C4D4-446A-86DB-E0453929483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6E623C-40E2-4C1C-B45E-A7EB6C108D3E}"/>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6C96CE-BC99-49B7-BABD-2F5F1289BD7E}"/>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2481E6-93EC-4B02-938D-B37455397182}"/>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2061B0E-2B1D-4C9C-8C9A-8AD472C6F66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074FC7-5E1B-4CA4-956A-2AE1C9E0FCD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8C557E-6D0C-4496-9772-D1FAD0A9EFC6}"/>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810119-26A1-4C8D-A35C-BF863CF7019E}"/>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60D3868-A39B-4753-A1FF-827C06365144}"/>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CBB70B-CECC-44FF-814F-C7FE84BF1907}"/>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80,910
79,854
342.13
45,358,634
44,705,082
302,299
19,563,542
37,132,921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D7E40E-AD90-4740-9C32-624A90012F92}"/>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BE8CD3-D2EC-456C-BC83-80813FF6FA08}"/>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09A4DF-35A4-4223-97F6-0ED43C5BB6B9}"/>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1D9CCD-C7C6-406C-A088-EDAE1979927F}"/>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DAD207-554A-4159-A8E1-5B047507181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E9A01EF-2CF6-4C16-B806-53BD9918AD54}"/>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E3B8A3-C44C-4A3C-A2FB-2982E2CCFE5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545232-BC17-46E0-8B00-911C4682D771}"/>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7FDD60-F9B0-4052-BE17-0FC47E760D6A}"/>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54BD01-D509-498B-A74B-35D97722B9A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5EF800-D6D1-4B41-BCD3-FD11CB969D68}"/>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7CE00CF-F747-4F43-AE50-9E6E2DEF8D26}"/>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3BF1AF5-586A-482E-87AB-ECB229A9CB8A}"/>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EA889F7-5D02-4EC7-AB57-2F3DED3A1F4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9203D5-BB70-4570-A46E-6B8170EEE467}"/>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A6ADBC9-6F29-478F-B524-DBEA8E2B342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4D91353-65AE-487A-A6A3-A175D6A22B9B}"/>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06AB72-322B-477C-B63A-3B0E1281741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2DF791-43D4-45EE-A719-816C3E6B3499}"/>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912234A-B763-45E3-BEFA-D3157536253E}"/>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7EC9FD-E676-4E39-91DE-8C5ED2FDCC6A}"/>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B023C17-F4E6-45C4-B4FA-1536C4C0D8E4}"/>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C95DC25-2A7C-4E70-844F-99CE1A0433B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5EE3A01-626E-4995-BB33-CE7D01D21F1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2BC4CB-83E3-4EAF-8E85-78AF3314FE92}"/>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9220395-60C6-457A-8909-61B9C2D934AF}"/>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C8F1E4A-4669-43C4-91E6-A00A6333D6E8}"/>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505263-9B47-4CCF-8099-4A0B1292FB2D}"/>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5533C4A-03B8-4985-BFE0-E5615F8E28B5}"/>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276BB1E-E0A2-4D76-B550-D4C7366712C7}"/>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FCEF269-C760-4DC9-84AF-C5764EF444F8}"/>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427246-831E-4474-ACCB-EBCB208EBAB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A5FCDAB-D783-4140-B113-C89E17D20107}"/>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B653A9E-FF89-4AF1-B3D4-BCF613BD424D}"/>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F539B6B-F2F5-4EFE-B56E-BE7BBAEBBC28}"/>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5E62574-3477-42C5-A18A-C850605BCFBB}"/>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5ACF533-B0DE-4F69-B85D-130951771E81}"/>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4CDBEC5-1A1F-4873-9AA2-8EC7754B2EAC}"/>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63E921A-B2EA-4FB8-9717-922582BE0269}"/>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1BE22F5-3B64-46E9-8EF3-4642665448D7}"/>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F9479A5-02BD-44E0-83F8-6BEC496D62CE}"/>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7458F5A-E46C-4FDA-AE3D-F4D09335BE6D}"/>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311F5D6-498E-46B5-A57A-963AC5F6EEC0}"/>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BE992D5-9D0C-4223-B205-4AEC6CD984F3}"/>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3EBF6BC-9AD7-4857-B445-CB743FCD69E3}"/>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DDE984B-AC91-4172-A440-9CAC492F99A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76A99EE4-78C2-4325-8427-46758C7A5424}"/>
            </a:ext>
          </a:extLst>
        </xdr:cNvPr>
        <xdr:cNvCxnSpPr/>
      </xdr:nvCxnSpPr>
      <xdr:spPr>
        <a:xfrm flipV="1">
          <a:off x="4177665" y="5555343"/>
          <a:ext cx="0" cy="1346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589B999F-AA72-4E39-A9FE-814F8867D558}"/>
            </a:ext>
          </a:extLst>
        </xdr:cNvPr>
        <xdr:cNvSpPr txBox="1"/>
      </xdr:nvSpPr>
      <xdr:spPr>
        <a:xfrm>
          <a:off x="4216400" y="690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6D27C179-AEE8-4B2C-8726-78A819CE1C7B}"/>
            </a:ext>
          </a:extLst>
        </xdr:cNvPr>
        <xdr:cNvCxnSpPr/>
      </xdr:nvCxnSpPr>
      <xdr:spPr>
        <a:xfrm>
          <a:off x="4108450" y="6902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9CDFB2B4-996A-4965-A5EC-CBD475C83299}"/>
            </a:ext>
          </a:extLst>
        </xdr:cNvPr>
        <xdr:cNvSpPr txBox="1"/>
      </xdr:nvSpPr>
      <xdr:spPr>
        <a:xfrm>
          <a:off x="4216400" y="53369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17416B4E-3F37-444B-9205-7F5EB570AD23}"/>
            </a:ext>
          </a:extLst>
        </xdr:cNvPr>
        <xdr:cNvCxnSpPr/>
      </xdr:nvCxnSpPr>
      <xdr:spPr>
        <a:xfrm>
          <a:off x="4108450" y="5555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7D6AA8C5-8E1A-4E08-807C-5BBB611E5D92}"/>
            </a:ext>
          </a:extLst>
        </xdr:cNvPr>
        <xdr:cNvSpPr txBox="1"/>
      </xdr:nvSpPr>
      <xdr:spPr>
        <a:xfrm>
          <a:off x="4216400" y="6027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81A88893-53E1-4389-AFA3-101BA7D4B9E8}"/>
            </a:ext>
          </a:extLst>
        </xdr:cNvPr>
        <xdr:cNvSpPr/>
      </xdr:nvSpPr>
      <xdr:spPr>
        <a:xfrm>
          <a:off x="4127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D704C926-E933-45BE-B5F9-5CC91DFE7085}"/>
            </a:ext>
          </a:extLst>
        </xdr:cNvPr>
        <xdr:cNvSpPr/>
      </xdr:nvSpPr>
      <xdr:spPr>
        <a:xfrm>
          <a:off x="3384550" y="61453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ADE1E496-F955-4CAA-A91C-DA0ED14FD902}"/>
            </a:ext>
          </a:extLst>
        </xdr:cNvPr>
        <xdr:cNvSpPr/>
      </xdr:nvSpPr>
      <xdr:spPr>
        <a:xfrm>
          <a:off x="2571750" y="61157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CDFA9E78-D144-4A3B-9644-98C69FE23639}"/>
            </a:ext>
          </a:extLst>
        </xdr:cNvPr>
        <xdr:cNvSpPr/>
      </xdr:nvSpPr>
      <xdr:spPr>
        <a:xfrm>
          <a:off x="1778000" y="60961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ECA9142C-A6ED-421E-B78C-CEDC94D3DF75}"/>
            </a:ext>
          </a:extLst>
        </xdr:cNvPr>
        <xdr:cNvSpPr/>
      </xdr:nvSpPr>
      <xdr:spPr>
        <a:xfrm>
          <a:off x="984250" y="61192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6F9588D-61E4-4DBC-912E-51A413BEA46F}"/>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634A202-1DA7-486F-8163-405956DF7345}"/>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E61BDA8-B917-41CC-B469-894BF7FB69A7}"/>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D337B57-CD02-4E7E-9F37-84805F6B273F}"/>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3E7E83F-97E0-4588-B794-305BBCB51AC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125004</xdr:rowOff>
    </xdr:from>
    <xdr:to>
      <xdr:col>24</xdr:col>
      <xdr:colOff>114300</xdr:colOff>
      <xdr:row>39</xdr:row>
      <xdr:rowOff>55154</xdr:rowOff>
    </xdr:to>
    <xdr:sp macro="" textlink="">
      <xdr:nvSpPr>
        <xdr:cNvPr id="74" name="楕円 73">
          <a:extLst>
            <a:ext uri="{FF2B5EF4-FFF2-40B4-BE49-F238E27FC236}">
              <a16:creationId xmlns:a16="http://schemas.microsoft.com/office/drawing/2014/main" id="{15F371D1-DA39-4C34-A92C-FD9B0D969C59}"/>
            </a:ext>
          </a:extLst>
        </xdr:cNvPr>
        <xdr:cNvSpPr/>
      </xdr:nvSpPr>
      <xdr:spPr>
        <a:xfrm>
          <a:off x="4127500" y="64051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103431</xdr:rowOff>
    </xdr:from>
    <xdr:ext cx="405111" cy="259045"/>
    <xdr:sp macro="" textlink="">
      <xdr:nvSpPr>
        <xdr:cNvPr id="75" name="【図書館】&#10;有形固定資産減価償却率該当値テキスト">
          <a:extLst>
            <a:ext uri="{FF2B5EF4-FFF2-40B4-BE49-F238E27FC236}">
              <a16:creationId xmlns:a16="http://schemas.microsoft.com/office/drawing/2014/main" id="{34FD28D5-6E34-480C-9378-17C9D511AEC0}"/>
            </a:ext>
          </a:extLst>
        </xdr:cNvPr>
        <xdr:cNvSpPr txBox="1"/>
      </xdr:nvSpPr>
      <xdr:spPr>
        <a:xfrm>
          <a:off x="4216400" y="6383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89081</xdr:rowOff>
    </xdr:from>
    <xdr:to>
      <xdr:col>20</xdr:col>
      <xdr:colOff>38100</xdr:colOff>
      <xdr:row>39</xdr:row>
      <xdr:rowOff>19231</xdr:rowOff>
    </xdr:to>
    <xdr:sp macro="" textlink="">
      <xdr:nvSpPr>
        <xdr:cNvPr id="76" name="楕円 75">
          <a:extLst>
            <a:ext uri="{FF2B5EF4-FFF2-40B4-BE49-F238E27FC236}">
              <a16:creationId xmlns:a16="http://schemas.microsoft.com/office/drawing/2014/main" id="{40530E01-B94A-414D-B123-0C07DE223038}"/>
            </a:ext>
          </a:extLst>
        </xdr:cNvPr>
        <xdr:cNvSpPr/>
      </xdr:nvSpPr>
      <xdr:spPr>
        <a:xfrm>
          <a:off x="3384550" y="63692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139881</xdr:rowOff>
    </xdr:from>
    <xdr:to>
      <xdr:col>24</xdr:col>
      <xdr:colOff>63500</xdr:colOff>
      <xdr:row>39</xdr:row>
      <xdr:rowOff>4354</xdr:rowOff>
    </xdr:to>
    <xdr:cxnSp macro="">
      <xdr:nvCxnSpPr>
        <xdr:cNvPr id="77" name="直線コネクタ 76">
          <a:extLst>
            <a:ext uri="{FF2B5EF4-FFF2-40B4-BE49-F238E27FC236}">
              <a16:creationId xmlns:a16="http://schemas.microsoft.com/office/drawing/2014/main" id="{72FDF8E7-A7A2-429E-B52B-176C4D2E2CC3}"/>
            </a:ext>
          </a:extLst>
        </xdr:cNvPr>
        <xdr:cNvCxnSpPr/>
      </xdr:nvCxnSpPr>
      <xdr:spPr>
        <a:xfrm>
          <a:off x="3429000" y="6420031"/>
          <a:ext cx="7493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8" name="楕円 77">
          <a:extLst>
            <a:ext uri="{FF2B5EF4-FFF2-40B4-BE49-F238E27FC236}">
              <a16:creationId xmlns:a16="http://schemas.microsoft.com/office/drawing/2014/main" id="{0E9C2E32-9556-4FED-B28E-044560177BB8}"/>
            </a:ext>
          </a:extLst>
        </xdr:cNvPr>
        <xdr:cNvSpPr/>
      </xdr:nvSpPr>
      <xdr:spPr>
        <a:xfrm>
          <a:off x="257175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139881</xdr:rowOff>
    </xdr:to>
    <xdr:cxnSp macro="">
      <xdr:nvCxnSpPr>
        <xdr:cNvPr id="79" name="直線コネクタ 78">
          <a:extLst>
            <a:ext uri="{FF2B5EF4-FFF2-40B4-BE49-F238E27FC236}">
              <a16:creationId xmlns:a16="http://schemas.microsoft.com/office/drawing/2014/main" id="{57E35EC7-B74E-4187-9976-7C81ECF22679}"/>
            </a:ext>
          </a:extLst>
        </xdr:cNvPr>
        <xdr:cNvCxnSpPr/>
      </xdr:nvCxnSpPr>
      <xdr:spPr>
        <a:xfrm>
          <a:off x="2622550" y="6379210"/>
          <a:ext cx="8064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xdr:rowOff>
    </xdr:from>
    <xdr:to>
      <xdr:col>10</xdr:col>
      <xdr:colOff>165100</xdr:colOff>
      <xdr:row>38</xdr:row>
      <xdr:rowOff>115570</xdr:rowOff>
    </xdr:to>
    <xdr:sp macro="" textlink="">
      <xdr:nvSpPr>
        <xdr:cNvPr id="80" name="楕円 79">
          <a:extLst>
            <a:ext uri="{FF2B5EF4-FFF2-40B4-BE49-F238E27FC236}">
              <a16:creationId xmlns:a16="http://schemas.microsoft.com/office/drawing/2014/main" id="{BDE57E12-7BA6-44EF-A8BD-D320296A3AFA}"/>
            </a:ext>
          </a:extLst>
        </xdr:cNvPr>
        <xdr:cNvSpPr/>
      </xdr:nvSpPr>
      <xdr:spPr>
        <a:xfrm>
          <a:off x="177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99060</xdr:rowOff>
    </xdr:to>
    <xdr:cxnSp macro="">
      <xdr:nvCxnSpPr>
        <xdr:cNvPr id="81" name="直線コネクタ 80">
          <a:extLst>
            <a:ext uri="{FF2B5EF4-FFF2-40B4-BE49-F238E27FC236}">
              <a16:creationId xmlns:a16="http://schemas.microsoft.com/office/drawing/2014/main" id="{A0ABCF3D-6313-45FD-9D76-870D2AA18920}"/>
            </a:ext>
          </a:extLst>
        </xdr:cNvPr>
        <xdr:cNvCxnSpPr/>
      </xdr:nvCxnSpPr>
      <xdr:spPr>
        <a:xfrm>
          <a:off x="1828800" y="634492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149497</xdr:rowOff>
    </xdr:from>
    <xdr:to>
      <xdr:col>6</xdr:col>
      <xdr:colOff>38100</xdr:colOff>
      <xdr:row>38</xdr:row>
      <xdr:rowOff>79647</xdr:rowOff>
    </xdr:to>
    <xdr:sp macro="" textlink="">
      <xdr:nvSpPr>
        <xdr:cNvPr id="82" name="楕円 81">
          <a:extLst>
            <a:ext uri="{FF2B5EF4-FFF2-40B4-BE49-F238E27FC236}">
              <a16:creationId xmlns:a16="http://schemas.microsoft.com/office/drawing/2014/main" id="{A894DB02-1323-41CC-AE89-5A0353B0A14C}"/>
            </a:ext>
          </a:extLst>
        </xdr:cNvPr>
        <xdr:cNvSpPr/>
      </xdr:nvSpPr>
      <xdr:spPr>
        <a:xfrm>
          <a:off x="984250" y="62645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28847</xdr:rowOff>
    </xdr:from>
    <xdr:to>
      <xdr:col>10</xdr:col>
      <xdr:colOff>114300</xdr:colOff>
      <xdr:row>38</xdr:row>
      <xdr:rowOff>64770</xdr:rowOff>
    </xdr:to>
    <xdr:cxnSp macro="">
      <xdr:nvCxnSpPr>
        <xdr:cNvPr id="83" name="直線コネクタ 82">
          <a:extLst>
            <a:ext uri="{FF2B5EF4-FFF2-40B4-BE49-F238E27FC236}">
              <a16:creationId xmlns:a16="http://schemas.microsoft.com/office/drawing/2014/main" id="{7495461C-B3CB-4E5B-8470-CDC69FC9D3B0}"/>
            </a:ext>
          </a:extLst>
        </xdr:cNvPr>
        <xdr:cNvCxnSpPr/>
      </xdr:nvCxnSpPr>
      <xdr:spPr>
        <a:xfrm>
          <a:off x="1028700" y="6308997"/>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A760A9D2-6E9B-4518-B5EF-E04E0E8A34A9}"/>
            </a:ext>
          </a:extLst>
        </xdr:cNvPr>
        <xdr:cNvSpPr txBox="1"/>
      </xdr:nvSpPr>
      <xdr:spPr>
        <a:xfrm>
          <a:off x="3239144" y="593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05FA487A-8C23-4F60-A0B4-B50BC7E42626}"/>
            </a:ext>
          </a:extLst>
        </xdr:cNvPr>
        <xdr:cNvSpPr txBox="1"/>
      </xdr:nvSpPr>
      <xdr:spPr>
        <a:xfrm>
          <a:off x="2439044" y="589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53B513C1-04DA-41D0-9E94-8B527E6EBE5B}"/>
            </a:ext>
          </a:extLst>
        </xdr:cNvPr>
        <xdr:cNvSpPr txBox="1"/>
      </xdr:nvSpPr>
      <xdr:spPr>
        <a:xfrm>
          <a:off x="1645294" y="587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1FBC5D62-C58A-46A4-8BEB-BD99679C4E8B}"/>
            </a:ext>
          </a:extLst>
        </xdr:cNvPr>
        <xdr:cNvSpPr txBox="1"/>
      </xdr:nvSpPr>
      <xdr:spPr>
        <a:xfrm>
          <a:off x="851544"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10358</xdr:rowOff>
    </xdr:from>
    <xdr:ext cx="405111" cy="259045"/>
    <xdr:sp macro="" textlink="">
      <xdr:nvSpPr>
        <xdr:cNvPr id="88" name="n_1mainValue【図書館】&#10;有形固定資産減価償却率">
          <a:extLst>
            <a:ext uri="{FF2B5EF4-FFF2-40B4-BE49-F238E27FC236}">
              <a16:creationId xmlns:a16="http://schemas.microsoft.com/office/drawing/2014/main" id="{3B533E7B-D364-4032-A3D4-BD2512699E2D}"/>
            </a:ext>
          </a:extLst>
        </xdr:cNvPr>
        <xdr:cNvSpPr txBox="1"/>
      </xdr:nvSpPr>
      <xdr:spPr>
        <a:xfrm>
          <a:off x="3239144" y="645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9" name="n_2mainValue【図書館】&#10;有形固定資産減価償却率">
          <a:extLst>
            <a:ext uri="{FF2B5EF4-FFF2-40B4-BE49-F238E27FC236}">
              <a16:creationId xmlns:a16="http://schemas.microsoft.com/office/drawing/2014/main" id="{11C5F48C-0195-4F0B-BE76-70A656202067}"/>
            </a:ext>
          </a:extLst>
        </xdr:cNvPr>
        <xdr:cNvSpPr txBox="1"/>
      </xdr:nvSpPr>
      <xdr:spPr>
        <a:xfrm>
          <a:off x="24390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90" name="n_3mainValue【図書館】&#10;有形固定資産減価償却率">
          <a:extLst>
            <a:ext uri="{FF2B5EF4-FFF2-40B4-BE49-F238E27FC236}">
              <a16:creationId xmlns:a16="http://schemas.microsoft.com/office/drawing/2014/main" id="{B6BFC70B-366F-4725-BC19-9D7097070317}"/>
            </a:ext>
          </a:extLst>
        </xdr:cNvPr>
        <xdr:cNvSpPr txBox="1"/>
      </xdr:nvSpPr>
      <xdr:spPr>
        <a:xfrm>
          <a:off x="1645294" y="638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70774</xdr:rowOff>
    </xdr:from>
    <xdr:ext cx="405111" cy="259045"/>
    <xdr:sp macro="" textlink="">
      <xdr:nvSpPr>
        <xdr:cNvPr id="91" name="n_4mainValue【図書館】&#10;有形固定資産減価償却率">
          <a:extLst>
            <a:ext uri="{FF2B5EF4-FFF2-40B4-BE49-F238E27FC236}">
              <a16:creationId xmlns:a16="http://schemas.microsoft.com/office/drawing/2014/main" id="{C1782E7B-9D54-4A8A-AD27-B6762CDA30FD}"/>
            </a:ext>
          </a:extLst>
        </xdr:cNvPr>
        <xdr:cNvSpPr txBox="1"/>
      </xdr:nvSpPr>
      <xdr:spPr>
        <a:xfrm>
          <a:off x="851544" y="6350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092C6FB-0C73-48BF-A5C4-04E7F1B9795F}"/>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3E7DECC-FCBA-4605-9FCD-2154CC6EBD79}"/>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DB38FA5-3B3E-4FAD-BA62-922198BA4561}"/>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538A443-F7BA-4DA8-A72B-0EF45E9F074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4B4506B-9970-418C-8C6A-5A2A7D41140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2E1779A-8791-4F6E-81B9-FB37A79A91F7}"/>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24FD5AF-39A1-4EE6-86B7-247F4386DB8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D07F00A-D9F3-4C0B-B78A-814D8F0EC2A5}"/>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BA62DDB-97CE-41F7-A016-9F94C3B89287}"/>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55F80F2-889C-4206-8BF2-1CED8A629D4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A8C12B93-828C-45DC-B518-0B34EA612FCE}"/>
            </a:ext>
          </a:extLst>
        </xdr:cNvPr>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C4B651D7-8FF6-4C17-8EBC-3273338AC9A9}"/>
            </a:ext>
          </a:extLst>
        </xdr:cNvPr>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F3BCEAD7-0497-4872-B62A-CEE8044F10E9}"/>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40F60405-4E49-4A15-9979-8A03BC1A22CA}"/>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9B8E496A-5B7C-4AC2-99CA-AAEAA9BF2FE7}"/>
            </a:ext>
          </a:extLst>
        </xdr:cNvPr>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A892711A-8AA2-4FAD-8544-C6CF181602E8}"/>
            </a:ext>
          </a:extLst>
        </xdr:cNvPr>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9CDA013F-1CA4-4A61-9019-49978EC91358}"/>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9AEFD3DF-F837-498F-AD69-5B7183F8393F}"/>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617D944F-379F-4968-A98F-CB31455BB92C}"/>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95A94AA3-D675-482E-B92F-8EDECD666FD1}"/>
            </a:ext>
          </a:extLst>
        </xdr:cNvPr>
        <xdr:cNvCxnSpPr/>
      </xdr:nvCxnSpPr>
      <xdr:spPr>
        <a:xfrm flipV="1">
          <a:off x="9429115" y="5644515"/>
          <a:ext cx="0" cy="1138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CC7C40EC-704C-407C-8D0C-07639288F9E3}"/>
            </a:ext>
          </a:extLst>
        </xdr:cNvPr>
        <xdr:cNvSpPr txBox="1"/>
      </xdr:nvSpPr>
      <xdr:spPr>
        <a:xfrm>
          <a:off x="9467850" y="67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55BDB0A6-C9AE-4084-9606-BA5C676A4A1B}"/>
            </a:ext>
          </a:extLst>
        </xdr:cNvPr>
        <xdr:cNvCxnSpPr/>
      </xdr:nvCxnSpPr>
      <xdr:spPr>
        <a:xfrm>
          <a:off x="9359900" y="6783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1625AF69-1FF0-4E8A-B953-22E886CFE7D2}"/>
            </a:ext>
          </a:extLst>
        </xdr:cNvPr>
        <xdr:cNvSpPr txBox="1"/>
      </xdr:nvSpPr>
      <xdr:spPr>
        <a:xfrm>
          <a:off x="9467850" y="54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31E136BD-5D9F-409B-B9E8-6C07B3565F53}"/>
            </a:ext>
          </a:extLst>
        </xdr:cNvPr>
        <xdr:cNvCxnSpPr/>
      </xdr:nvCxnSpPr>
      <xdr:spPr>
        <a:xfrm>
          <a:off x="9359900" y="56445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84A4919B-12CE-451E-A393-F7AC2E5F16B0}"/>
            </a:ext>
          </a:extLst>
        </xdr:cNvPr>
        <xdr:cNvSpPr txBox="1"/>
      </xdr:nvSpPr>
      <xdr:spPr>
        <a:xfrm>
          <a:off x="9467850" y="63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F1B411E8-D70A-4B43-BA8E-50248E65FC14}"/>
            </a:ext>
          </a:extLst>
        </xdr:cNvPr>
        <xdr:cNvSpPr/>
      </xdr:nvSpPr>
      <xdr:spPr>
        <a:xfrm>
          <a:off x="9398000" y="6516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9F76EC37-B2D4-4E4F-BEE1-C4055BF1D2C6}"/>
            </a:ext>
          </a:extLst>
        </xdr:cNvPr>
        <xdr:cNvSpPr/>
      </xdr:nvSpPr>
      <xdr:spPr>
        <a:xfrm>
          <a:off x="8636000" y="6522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7001B8E-0EB0-4E4D-8445-4B301947107A}"/>
            </a:ext>
          </a:extLst>
        </xdr:cNvPr>
        <xdr:cNvSpPr/>
      </xdr:nvSpPr>
      <xdr:spPr>
        <a:xfrm>
          <a:off x="7842250" y="65220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1F45A41B-E82C-4FCE-B536-6736F6017422}"/>
            </a:ext>
          </a:extLst>
        </xdr:cNvPr>
        <xdr:cNvSpPr/>
      </xdr:nvSpPr>
      <xdr:spPr>
        <a:xfrm>
          <a:off x="7029450" y="6522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5C0D8C3F-E1A2-436E-AAA4-BFD38FE8C38E}"/>
            </a:ext>
          </a:extLst>
        </xdr:cNvPr>
        <xdr:cNvSpPr/>
      </xdr:nvSpPr>
      <xdr:spPr>
        <a:xfrm>
          <a:off x="6235700" y="653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FDA8BEF-4C22-4B88-A3EC-A10CF886215D}"/>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87D3636-804B-40A8-8E4C-7529506A4736}"/>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CD4255F-359E-4170-8D5B-08FE0E81DE68}"/>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427D966-DE23-4F70-B93D-7D2AB049622D}"/>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13C46CC-5CA9-4989-BD04-3A039C01F532}"/>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156845</xdr:rowOff>
    </xdr:from>
    <xdr:to>
      <xdr:col>55</xdr:col>
      <xdr:colOff>50800</xdr:colOff>
      <xdr:row>40</xdr:row>
      <xdr:rowOff>86995</xdr:rowOff>
    </xdr:to>
    <xdr:sp macro="" textlink="">
      <xdr:nvSpPr>
        <xdr:cNvPr id="127" name="楕円 126">
          <a:extLst>
            <a:ext uri="{FF2B5EF4-FFF2-40B4-BE49-F238E27FC236}">
              <a16:creationId xmlns:a16="http://schemas.microsoft.com/office/drawing/2014/main" id="{97C312C3-DC35-4A6C-ACA8-9D693E0DC816}"/>
            </a:ext>
          </a:extLst>
        </xdr:cNvPr>
        <xdr:cNvSpPr/>
      </xdr:nvSpPr>
      <xdr:spPr>
        <a:xfrm>
          <a:off x="9398000" y="66020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135272</xdr:rowOff>
    </xdr:from>
    <xdr:ext cx="469744" cy="259045"/>
    <xdr:sp macro="" textlink="">
      <xdr:nvSpPr>
        <xdr:cNvPr id="128" name="【図書館】&#10;一人当たり面積該当値テキスト">
          <a:extLst>
            <a:ext uri="{FF2B5EF4-FFF2-40B4-BE49-F238E27FC236}">
              <a16:creationId xmlns:a16="http://schemas.microsoft.com/office/drawing/2014/main" id="{426C4DA3-873E-4DFB-90EA-9A4A7AF224C3}"/>
            </a:ext>
          </a:extLst>
        </xdr:cNvPr>
        <xdr:cNvSpPr txBox="1"/>
      </xdr:nvSpPr>
      <xdr:spPr>
        <a:xfrm>
          <a:off x="9467850" y="658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156845</xdr:rowOff>
    </xdr:from>
    <xdr:to>
      <xdr:col>50</xdr:col>
      <xdr:colOff>165100</xdr:colOff>
      <xdr:row>40</xdr:row>
      <xdr:rowOff>86995</xdr:rowOff>
    </xdr:to>
    <xdr:sp macro="" textlink="">
      <xdr:nvSpPr>
        <xdr:cNvPr id="129" name="楕円 128">
          <a:extLst>
            <a:ext uri="{FF2B5EF4-FFF2-40B4-BE49-F238E27FC236}">
              <a16:creationId xmlns:a16="http://schemas.microsoft.com/office/drawing/2014/main" id="{BC652241-B976-45CB-ABD4-D72958EBA1F6}"/>
            </a:ext>
          </a:extLst>
        </xdr:cNvPr>
        <xdr:cNvSpPr/>
      </xdr:nvSpPr>
      <xdr:spPr>
        <a:xfrm>
          <a:off x="8636000" y="6602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36195</xdr:rowOff>
    </xdr:from>
    <xdr:to>
      <xdr:col>55</xdr:col>
      <xdr:colOff>0</xdr:colOff>
      <xdr:row>40</xdr:row>
      <xdr:rowOff>36195</xdr:rowOff>
    </xdr:to>
    <xdr:cxnSp macro="">
      <xdr:nvCxnSpPr>
        <xdr:cNvPr id="130" name="直線コネクタ 129">
          <a:extLst>
            <a:ext uri="{FF2B5EF4-FFF2-40B4-BE49-F238E27FC236}">
              <a16:creationId xmlns:a16="http://schemas.microsoft.com/office/drawing/2014/main" id="{29D1719E-A79C-48AE-A80E-9062F60B35E0}"/>
            </a:ext>
          </a:extLst>
        </xdr:cNvPr>
        <xdr:cNvCxnSpPr/>
      </xdr:nvCxnSpPr>
      <xdr:spPr>
        <a:xfrm>
          <a:off x="8686800" y="664654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xdr:rowOff>
    </xdr:from>
    <xdr:to>
      <xdr:col>46</xdr:col>
      <xdr:colOff>38100</xdr:colOff>
      <xdr:row>40</xdr:row>
      <xdr:rowOff>115570</xdr:rowOff>
    </xdr:to>
    <xdr:sp macro="" textlink="">
      <xdr:nvSpPr>
        <xdr:cNvPr id="131" name="楕円 130">
          <a:extLst>
            <a:ext uri="{FF2B5EF4-FFF2-40B4-BE49-F238E27FC236}">
              <a16:creationId xmlns:a16="http://schemas.microsoft.com/office/drawing/2014/main" id="{5B95169A-A52C-437F-A66E-B5E185FDD6DC}"/>
            </a:ext>
          </a:extLst>
        </xdr:cNvPr>
        <xdr:cNvSpPr/>
      </xdr:nvSpPr>
      <xdr:spPr>
        <a:xfrm>
          <a:off x="7842250" y="6624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36195</xdr:rowOff>
    </xdr:from>
    <xdr:to>
      <xdr:col>50</xdr:col>
      <xdr:colOff>114300</xdr:colOff>
      <xdr:row>40</xdr:row>
      <xdr:rowOff>64770</xdr:rowOff>
    </xdr:to>
    <xdr:cxnSp macro="">
      <xdr:nvCxnSpPr>
        <xdr:cNvPr id="132" name="直線コネクタ 131">
          <a:extLst>
            <a:ext uri="{FF2B5EF4-FFF2-40B4-BE49-F238E27FC236}">
              <a16:creationId xmlns:a16="http://schemas.microsoft.com/office/drawing/2014/main" id="{B46B3AFA-2BAB-4AC0-9E4F-A771D6FEEEC8}"/>
            </a:ext>
          </a:extLst>
        </xdr:cNvPr>
        <xdr:cNvCxnSpPr/>
      </xdr:nvCxnSpPr>
      <xdr:spPr>
        <a:xfrm flipV="1">
          <a:off x="7886700" y="664654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19685</xdr:rowOff>
    </xdr:from>
    <xdr:to>
      <xdr:col>41</xdr:col>
      <xdr:colOff>101600</xdr:colOff>
      <xdr:row>40</xdr:row>
      <xdr:rowOff>121285</xdr:rowOff>
    </xdr:to>
    <xdr:sp macro="" textlink="">
      <xdr:nvSpPr>
        <xdr:cNvPr id="133" name="楕円 132">
          <a:extLst>
            <a:ext uri="{FF2B5EF4-FFF2-40B4-BE49-F238E27FC236}">
              <a16:creationId xmlns:a16="http://schemas.microsoft.com/office/drawing/2014/main" id="{D51C7BDB-68FC-4954-87AA-1E9087ADDC2C}"/>
            </a:ext>
          </a:extLst>
        </xdr:cNvPr>
        <xdr:cNvSpPr/>
      </xdr:nvSpPr>
      <xdr:spPr>
        <a:xfrm>
          <a:off x="702945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64770</xdr:rowOff>
    </xdr:from>
    <xdr:to>
      <xdr:col>45</xdr:col>
      <xdr:colOff>177800</xdr:colOff>
      <xdr:row>40</xdr:row>
      <xdr:rowOff>70485</xdr:rowOff>
    </xdr:to>
    <xdr:cxnSp macro="">
      <xdr:nvCxnSpPr>
        <xdr:cNvPr id="134" name="直線コネクタ 133">
          <a:extLst>
            <a:ext uri="{FF2B5EF4-FFF2-40B4-BE49-F238E27FC236}">
              <a16:creationId xmlns:a16="http://schemas.microsoft.com/office/drawing/2014/main" id="{C70D6002-7C67-4E1C-B3A0-BE6E15830BED}"/>
            </a:ext>
          </a:extLst>
        </xdr:cNvPr>
        <xdr:cNvCxnSpPr/>
      </xdr:nvCxnSpPr>
      <xdr:spPr>
        <a:xfrm flipV="1">
          <a:off x="7080250" y="6675120"/>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19685</xdr:rowOff>
    </xdr:from>
    <xdr:to>
      <xdr:col>36</xdr:col>
      <xdr:colOff>165100</xdr:colOff>
      <xdr:row>40</xdr:row>
      <xdr:rowOff>121285</xdr:rowOff>
    </xdr:to>
    <xdr:sp macro="" textlink="">
      <xdr:nvSpPr>
        <xdr:cNvPr id="135" name="楕円 134">
          <a:extLst>
            <a:ext uri="{FF2B5EF4-FFF2-40B4-BE49-F238E27FC236}">
              <a16:creationId xmlns:a16="http://schemas.microsoft.com/office/drawing/2014/main" id="{3B555422-9CD9-4949-8F94-3AFFA29CF10A}"/>
            </a:ext>
          </a:extLst>
        </xdr:cNvPr>
        <xdr:cNvSpPr/>
      </xdr:nvSpPr>
      <xdr:spPr>
        <a:xfrm>
          <a:off x="6235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70485</xdr:rowOff>
    </xdr:from>
    <xdr:to>
      <xdr:col>41</xdr:col>
      <xdr:colOff>50800</xdr:colOff>
      <xdr:row>40</xdr:row>
      <xdr:rowOff>70485</xdr:rowOff>
    </xdr:to>
    <xdr:cxnSp macro="">
      <xdr:nvCxnSpPr>
        <xdr:cNvPr id="136" name="直線コネクタ 135">
          <a:extLst>
            <a:ext uri="{FF2B5EF4-FFF2-40B4-BE49-F238E27FC236}">
              <a16:creationId xmlns:a16="http://schemas.microsoft.com/office/drawing/2014/main" id="{391D8635-99FC-4642-AC94-85955B1BA9D8}"/>
            </a:ext>
          </a:extLst>
        </xdr:cNvPr>
        <xdr:cNvCxnSpPr/>
      </xdr:nvCxnSpPr>
      <xdr:spPr>
        <a:xfrm>
          <a:off x="6286500" y="668083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88C78FD1-9945-419F-88D0-783FA8201F8D}"/>
            </a:ext>
          </a:extLst>
        </xdr:cNvPr>
        <xdr:cNvSpPr txBox="1"/>
      </xdr:nvSpPr>
      <xdr:spPr>
        <a:xfrm>
          <a:off x="8458277" y="63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948C8C48-08E9-4BD6-95CA-483956CE0437}"/>
            </a:ext>
          </a:extLst>
        </xdr:cNvPr>
        <xdr:cNvSpPr txBox="1"/>
      </xdr:nvSpPr>
      <xdr:spPr>
        <a:xfrm>
          <a:off x="7677227" y="63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a:extLst>
            <a:ext uri="{FF2B5EF4-FFF2-40B4-BE49-F238E27FC236}">
              <a16:creationId xmlns:a16="http://schemas.microsoft.com/office/drawing/2014/main" id="{35CF2352-DFE3-4382-BFB9-8D5082C21C41}"/>
            </a:ext>
          </a:extLst>
        </xdr:cNvPr>
        <xdr:cNvSpPr txBox="1"/>
      </xdr:nvSpPr>
      <xdr:spPr>
        <a:xfrm>
          <a:off x="6864427" y="63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95A59175-0A38-4878-AA21-0512924168F6}"/>
            </a:ext>
          </a:extLst>
        </xdr:cNvPr>
        <xdr:cNvSpPr txBox="1"/>
      </xdr:nvSpPr>
      <xdr:spPr>
        <a:xfrm>
          <a:off x="6070677" y="63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78122</xdr:rowOff>
    </xdr:from>
    <xdr:ext cx="469744" cy="259045"/>
    <xdr:sp macro="" textlink="">
      <xdr:nvSpPr>
        <xdr:cNvPr id="141" name="n_1mainValue【図書館】&#10;一人当たり面積">
          <a:extLst>
            <a:ext uri="{FF2B5EF4-FFF2-40B4-BE49-F238E27FC236}">
              <a16:creationId xmlns:a16="http://schemas.microsoft.com/office/drawing/2014/main" id="{93DD8880-DAE1-4D75-87A8-85E88F4A7F74}"/>
            </a:ext>
          </a:extLst>
        </xdr:cNvPr>
        <xdr:cNvSpPr txBox="1"/>
      </xdr:nvSpPr>
      <xdr:spPr>
        <a:xfrm>
          <a:off x="8458277" y="66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106697</xdr:rowOff>
    </xdr:from>
    <xdr:ext cx="469744" cy="259045"/>
    <xdr:sp macro="" textlink="">
      <xdr:nvSpPr>
        <xdr:cNvPr id="142" name="n_2mainValue【図書館】&#10;一人当たり面積">
          <a:extLst>
            <a:ext uri="{FF2B5EF4-FFF2-40B4-BE49-F238E27FC236}">
              <a16:creationId xmlns:a16="http://schemas.microsoft.com/office/drawing/2014/main" id="{47ED9238-96B8-4F80-8498-C2D994EEA6C4}"/>
            </a:ext>
          </a:extLst>
        </xdr:cNvPr>
        <xdr:cNvSpPr txBox="1"/>
      </xdr:nvSpPr>
      <xdr:spPr>
        <a:xfrm>
          <a:off x="76772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112412</xdr:rowOff>
    </xdr:from>
    <xdr:ext cx="469744" cy="259045"/>
    <xdr:sp macro="" textlink="">
      <xdr:nvSpPr>
        <xdr:cNvPr id="143" name="n_3mainValue【図書館】&#10;一人当たり面積">
          <a:extLst>
            <a:ext uri="{FF2B5EF4-FFF2-40B4-BE49-F238E27FC236}">
              <a16:creationId xmlns:a16="http://schemas.microsoft.com/office/drawing/2014/main" id="{2C85EFC7-CDE4-4A94-BC8C-6744C2F1FF36}"/>
            </a:ext>
          </a:extLst>
        </xdr:cNvPr>
        <xdr:cNvSpPr txBox="1"/>
      </xdr:nvSpPr>
      <xdr:spPr>
        <a:xfrm>
          <a:off x="6864427" y="672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112412</xdr:rowOff>
    </xdr:from>
    <xdr:ext cx="469744" cy="259045"/>
    <xdr:sp macro="" textlink="">
      <xdr:nvSpPr>
        <xdr:cNvPr id="144" name="n_4mainValue【図書館】&#10;一人当たり面積">
          <a:extLst>
            <a:ext uri="{FF2B5EF4-FFF2-40B4-BE49-F238E27FC236}">
              <a16:creationId xmlns:a16="http://schemas.microsoft.com/office/drawing/2014/main" id="{8D017E85-F6A4-4683-80F3-C7E0D2D5248A}"/>
            </a:ext>
          </a:extLst>
        </xdr:cNvPr>
        <xdr:cNvSpPr txBox="1"/>
      </xdr:nvSpPr>
      <xdr:spPr>
        <a:xfrm>
          <a:off x="6070677" y="672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13E0759A-BA21-42ED-BF40-71CF372BE847}"/>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7EF6A381-947F-40F3-A6C5-AD88780054AC}"/>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E4D2288-40E6-4CF8-943F-9E78BB4DB141}"/>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4CDF98EC-D220-46BA-B512-F09ED72ACE58}"/>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B8665942-17C2-487B-81D0-EADC5BC2BF4D}"/>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5FC61EC6-C68C-4AFE-80DF-0B9BCAD6F213}"/>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50678E5E-D8B2-448C-A90D-4575AC4F2FEA}"/>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F5B98AE8-49C5-43AF-A780-F3B916E4F87E}"/>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86601555-CF4D-42FF-BD58-E59759E45D72}"/>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5C9A7745-9352-4064-9EC3-9209DC87A5F2}"/>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FEA722A8-C4E7-4DEC-B338-2CE702E110EE}"/>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EF1A4787-B918-4334-8E0D-E16D38009D25}"/>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A7B6B668-713E-4B17-BE9A-C50744426B5D}"/>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3DE6823F-C64C-4404-B88F-86C525BD3754}"/>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6EA0062D-4211-4CA9-AF04-6FD8B557F9FA}"/>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3DCAE893-AD82-4FE5-8A09-66634DF7D3C9}"/>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36BB0DE2-2D74-4DCE-BE17-F32CF543B69C}"/>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43D9DB23-27BA-4EF2-941D-8F3EE7F9B7A1}"/>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2CE49BE4-6430-4899-9675-3C5CF2A118BF}"/>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C09959F1-ED78-41BD-A2CC-1FA481E5096F}"/>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38BF514D-38F0-499E-8B9A-2222C398B8A0}"/>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C23B8BED-B3E3-4525-872D-F6C57C14E326}"/>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61CC0B77-CA67-4F88-8DE6-50F35B367A6F}"/>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EFD4E20C-F814-486E-AEEC-E82F048D8073}"/>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9DF64C80-4DC3-4F2B-8D70-DF2998091A1D}"/>
            </a:ext>
          </a:extLst>
        </xdr:cNvPr>
        <xdr:cNvCxnSpPr/>
      </xdr:nvCxnSpPr>
      <xdr:spPr>
        <a:xfrm flipV="1">
          <a:off x="4177665" y="915162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BF7D9711-48D3-4221-9A4E-5B3FC5EE27AE}"/>
            </a:ext>
          </a:extLst>
        </xdr:cNvPr>
        <xdr:cNvSpPr txBox="1"/>
      </xdr:nvSpPr>
      <xdr:spPr>
        <a:xfrm>
          <a:off x="42164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98E7DA62-8503-4328-8126-DDC31977B0BC}"/>
            </a:ext>
          </a:extLst>
        </xdr:cNvPr>
        <xdr:cNvCxnSpPr/>
      </xdr:nvCxnSpPr>
      <xdr:spPr>
        <a:xfrm>
          <a:off x="4108450" y="10643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228C2E69-3C09-4474-8E23-70ECFF15FA58}"/>
            </a:ext>
          </a:extLst>
        </xdr:cNvPr>
        <xdr:cNvSpPr txBox="1"/>
      </xdr:nvSpPr>
      <xdr:spPr>
        <a:xfrm>
          <a:off x="4216400" y="893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D736CBD0-5291-4AE8-BC25-E6EE17C1C9B8}"/>
            </a:ext>
          </a:extLst>
        </xdr:cNvPr>
        <xdr:cNvCxnSpPr/>
      </xdr:nvCxnSpPr>
      <xdr:spPr>
        <a:xfrm>
          <a:off x="4108450" y="915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E79571A0-1E99-4DFC-91DB-B3E58A04EFD0}"/>
            </a:ext>
          </a:extLst>
        </xdr:cNvPr>
        <xdr:cNvSpPr txBox="1"/>
      </xdr:nvSpPr>
      <xdr:spPr>
        <a:xfrm>
          <a:off x="4216400" y="977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4E76DB4E-A8F7-4037-B594-3D205ABDDED1}"/>
            </a:ext>
          </a:extLst>
        </xdr:cNvPr>
        <xdr:cNvSpPr/>
      </xdr:nvSpPr>
      <xdr:spPr>
        <a:xfrm>
          <a:off x="4127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0BF9E7E1-D1BD-489C-BE75-4F90867EDC34}"/>
            </a:ext>
          </a:extLst>
        </xdr:cNvPr>
        <xdr:cNvSpPr/>
      </xdr:nvSpPr>
      <xdr:spPr>
        <a:xfrm>
          <a:off x="3384550" y="9909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9707D3B4-A2B4-47FC-90D5-6A7BC1FA6516}"/>
            </a:ext>
          </a:extLst>
        </xdr:cNvPr>
        <xdr:cNvSpPr/>
      </xdr:nvSpPr>
      <xdr:spPr>
        <a:xfrm>
          <a:off x="2571750" y="9871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3398D409-E018-44C6-91F1-3E1B2FB1B10F}"/>
            </a:ext>
          </a:extLst>
        </xdr:cNvPr>
        <xdr:cNvSpPr/>
      </xdr:nvSpPr>
      <xdr:spPr>
        <a:xfrm>
          <a:off x="1778000" y="9862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389822A4-7E15-435D-805F-87E5295446E0}"/>
            </a:ext>
          </a:extLst>
        </xdr:cNvPr>
        <xdr:cNvSpPr/>
      </xdr:nvSpPr>
      <xdr:spPr>
        <a:xfrm>
          <a:off x="984250" y="9822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A3299B4-9BA8-443B-8470-281451510644}"/>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D9F81FE-E826-4F65-88B3-67DB05D5AD46}"/>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5942B02-9A4B-47E4-8FF4-99836B5194A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B969BE1-2A30-47A1-BCE7-76651D09739D}"/>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44F4BD3-7E39-45C1-BBAD-01EC571F1C5E}"/>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48260</xdr:rowOff>
    </xdr:from>
    <xdr:to>
      <xdr:col>24</xdr:col>
      <xdr:colOff>114300</xdr:colOff>
      <xdr:row>61</xdr:row>
      <xdr:rowOff>149860</xdr:rowOff>
    </xdr:to>
    <xdr:sp macro="" textlink="">
      <xdr:nvSpPr>
        <xdr:cNvPr id="185" name="楕円 184">
          <a:extLst>
            <a:ext uri="{FF2B5EF4-FFF2-40B4-BE49-F238E27FC236}">
              <a16:creationId xmlns:a16="http://schemas.microsoft.com/office/drawing/2014/main" id="{BE5877C3-507C-4110-8A19-8EDBBB3B0AA9}"/>
            </a:ext>
          </a:extLst>
        </xdr:cNvPr>
        <xdr:cNvSpPr/>
      </xdr:nvSpPr>
      <xdr:spPr>
        <a:xfrm>
          <a:off x="412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26687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E539EAF5-24ED-4921-A251-0DFD9B9AACF3}"/>
            </a:ext>
          </a:extLst>
        </xdr:cNvPr>
        <xdr:cNvSpPr txBox="1"/>
      </xdr:nvSpPr>
      <xdr:spPr>
        <a:xfrm>
          <a:off x="4216400"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87" name="楕円 186">
          <a:extLst>
            <a:ext uri="{FF2B5EF4-FFF2-40B4-BE49-F238E27FC236}">
              <a16:creationId xmlns:a16="http://schemas.microsoft.com/office/drawing/2014/main" id="{4E2C3CAF-D3B0-43A3-B5AB-88FBC7E65AAE}"/>
            </a:ext>
          </a:extLst>
        </xdr:cNvPr>
        <xdr:cNvSpPr/>
      </xdr:nvSpPr>
      <xdr:spPr>
        <a:xfrm>
          <a:off x="3384550" y="10093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99060</xdr:rowOff>
    </xdr:to>
    <xdr:cxnSp macro="">
      <xdr:nvCxnSpPr>
        <xdr:cNvPr id="188" name="直線コネクタ 187">
          <a:extLst>
            <a:ext uri="{FF2B5EF4-FFF2-40B4-BE49-F238E27FC236}">
              <a16:creationId xmlns:a16="http://schemas.microsoft.com/office/drawing/2014/main" id="{38E49A17-E4D5-481C-965E-21C52F72DDB3}"/>
            </a:ext>
          </a:extLst>
        </xdr:cNvPr>
        <xdr:cNvCxnSpPr/>
      </xdr:nvCxnSpPr>
      <xdr:spPr>
        <a:xfrm>
          <a:off x="3429000" y="10144125"/>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xdr:rowOff>
    </xdr:from>
    <xdr:to>
      <xdr:col>15</xdr:col>
      <xdr:colOff>101600</xdr:colOff>
      <xdr:row>61</xdr:row>
      <xdr:rowOff>104140</xdr:rowOff>
    </xdr:to>
    <xdr:sp macro="" textlink="">
      <xdr:nvSpPr>
        <xdr:cNvPr id="189" name="楕円 188">
          <a:extLst>
            <a:ext uri="{FF2B5EF4-FFF2-40B4-BE49-F238E27FC236}">
              <a16:creationId xmlns:a16="http://schemas.microsoft.com/office/drawing/2014/main" id="{8B6D1F75-18C1-4131-BA14-05BCEFEBB833}"/>
            </a:ext>
          </a:extLst>
        </xdr:cNvPr>
        <xdr:cNvSpPr/>
      </xdr:nvSpPr>
      <xdr:spPr>
        <a:xfrm>
          <a:off x="257175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53340</xdr:rowOff>
    </xdr:from>
    <xdr:to>
      <xdr:col>19</xdr:col>
      <xdr:colOff>177800</xdr:colOff>
      <xdr:row>61</xdr:row>
      <xdr:rowOff>66675</xdr:rowOff>
    </xdr:to>
    <xdr:cxnSp macro="">
      <xdr:nvCxnSpPr>
        <xdr:cNvPr id="190" name="直線コネクタ 189">
          <a:extLst>
            <a:ext uri="{FF2B5EF4-FFF2-40B4-BE49-F238E27FC236}">
              <a16:creationId xmlns:a16="http://schemas.microsoft.com/office/drawing/2014/main" id="{1720EA81-6244-40AB-A39A-0D472FD0CE51}"/>
            </a:ext>
          </a:extLst>
        </xdr:cNvPr>
        <xdr:cNvCxnSpPr/>
      </xdr:nvCxnSpPr>
      <xdr:spPr>
        <a:xfrm>
          <a:off x="2622550" y="10130790"/>
          <a:ext cx="8064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122555</xdr:rowOff>
    </xdr:from>
    <xdr:to>
      <xdr:col>10</xdr:col>
      <xdr:colOff>165100</xdr:colOff>
      <xdr:row>61</xdr:row>
      <xdr:rowOff>52705</xdr:rowOff>
    </xdr:to>
    <xdr:sp macro="" textlink="">
      <xdr:nvSpPr>
        <xdr:cNvPr id="191" name="楕円 190">
          <a:extLst>
            <a:ext uri="{FF2B5EF4-FFF2-40B4-BE49-F238E27FC236}">
              <a16:creationId xmlns:a16="http://schemas.microsoft.com/office/drawing/2014/main" id="{A2D2687F-8611-4032-B918-397ED1BC8293}"/>
            </a:ext>
          </a:extLst>
        </xdr:cNvPr>
        <xdr:cNvSpPr/>
      </xdr:nvSpPr>
      <xdr:spPr>
        <a:xfrm>
          <a:off x="1778000" y="10034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xdr:rowOff>
    </xdr:from>
    <xdr:to>
      <xdr:col>15</xdr:col>
      <xdr:colOff>50800</xdr:colOff>
      <xdr:row>61</xdr:row>
      <xdr:rowOff>53340</xdr:rowOff>
    </xdr:to>
    <xdr:cxnSp macro="">
      <xdr:nvCxnSpPr>
        <xdr:cNvPr id="192" name="直線コネクタ 191">
          <a:extLst>
            <a:ext uri="{FF2B5EF4-FFF2-40B4-BE49-F238E27FC236}">
              <a16:creationId xmlns:a16="http://schemas.microsoft.com/office/drawing/2014/main" id="{F91C1039-D123-431D-AAB9-2D0CC980AAC0}"/>
            </a:ext>
          </a:extLst>
        </xdr:cNvPr>
        <xdr:cNvCxnSpPr/>
      </xdr:nvCxnSpPr>
      <xdr:spPr>
        <a:xfrm>
          <a:off x="1828800" y="10079355"/>
          <a:ext cx="7937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80645</xdr:rowOff>
    </xdr:from>
    <xdr:to>
      <xdr:col>6</xdr:col>
      <xdr:colOff>38100</xdr:colOff>
      <xdr:row>61</xdr:row>
      <xdr:rowOff>10795</xdr:rowOff>
    </xdr:to>
    <xdr:sp macro="" textlink="">
      <xdr:nvSpPr>
        <xdr:cNvPr id="193" name="楕円 192">
          <a:extLst>
            <a:ext uri="{FF2B5EF4-FFF2-40B4-BE49-F238E27FC236}">
              <a16:creationId xmlns:a16="http://schemas.microsoft.com/office/drawing/2014/main" id="{73009D16-9247-4108-8FD4-B3C499AFD9AA}"/>
            </a:ext>
          </a:extLst>
        </xdr:cNvPr>
        <xdr:cNvSpPr/>
      </xdr:nvSpPr>
      <xdr:spPr>
        <a:xfrm>
          <a:off x="984250" y="99929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131445</xdr:rowOff>
    </xdr:from>
    <xdr:to>
      <xdr:col>10</xdr:col>
      <xdr:colOff>114300</xdr:colOff>
      <xdr:row>61</xdr:row>
      <xdr:rowOff>1905</xdr:rowOff>
    </xdr:to>
    <xdr:cxnSp macro="">
      <xdr:nvCxnSpPr>
        <xdr:cNvPr id="194" name="直線コネクタ 193">
          <a:extLst>
            <a:ext uri="{FF2B5EF4-FFF2-40B4-BE49-F238E27FC236}">
              <a16:creationId xmlns:a16="http://schemas.microsoft.com/office/drawing/2014/main" id="{6F3A29BC-7AEE-4B4F-BF32-D37E1B356116}"/>
            </a:ext>
          </a:extLst>
        </xdr:cNvPr>
        <xdr:cNvCxnSpPr/>
      </xdr:nvCxnSpPr>
      <xdr:spPr>
        <a:xfrm>
          <a:off x="1028700" y="10043795"/>
          <a:ext cx="8001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7F77BB39-BC38-4697-A3CE-103B1925A76B}"/>
            </a:ext>
          </a:extLst>
        </xdr:cNvPr>
        <xdr:cNvSpPr txBox="1"/>
      </xdr:nvSpPr>
      <xdr:spPr>
        <a:xfrm>
          <a:off x="32391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0CB120DF-F47C-4417-BF92-8D2B8D86987D}"/>
            </a:ext>
          </a:extLst>
        </xdr:cNvPr>
        <xdr:cNvSpPr txBox="1"/>
      </xdr:nvSpPr>
      <xdr:spPr>
        <a:xfrm>
          <a:off x="2439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8D1845A8-3210-4945-8EDA-C90F39F5ADC8}"/>
            </a:ext>
          </a:extLst>
        </xdr:cNvPr>
        <xdr:cNvSpPr txBox="1"/>
      </xdr:nvSpPr>
      <xdr:spPr>
        <a:xfrm>
          <a:off x="164529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FD2E2B3D-5693-4894-B9FF-0BAA045D0901}"/>
            </a:ext>
          </a:extLst>
        </xdr:cNvPr>
        <xdr:cNvSpPr txBox="1"/>
      </xdr:nvSpPr>
      <xdr:spPr>
        <a:xfrm>
          <a:off x="8515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108602</xdr:rowOff>
    </xdr:from>
    <xdr:ext cx="405111" cy="259045"/>
    <xdr:sp macro="" textlink="">
      <xdr:nvSpPr>
        <xdr:cNvPr id="199" name="n_1mainValue【体育館・プール】&#10;有形固定資産減価償却率">
          <a:extLst>
            <a:ext uri="{FF2B5EF4-FFF2-40B4-BE49-F238E27FC236}">
              <a16:creationId xmlns:a16="http://schemas.microsoft.com/office/drawing/2014/main" id="{A6DF8F03-10A8-483E-9686-62DE897BD5E1}"/>
            </a:ext>
          </a:extLst>
        </xdr:cNvPr>
        <xdr:cNvSpPr txBox="1"/>
      </xdr:nvSpPr>
      <xdr:spPr>
        <a:xfrm>
          <a:off x="3239144"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95267</xdr:rowOff>
    </xdr:from>
    <xdr:ext cx="405111" cy="259045"/>
    <xdr:sp macro="" textlink="">
      <xdr:nvSpPr>
        <xdr:cNvPr id="200" name="n_2mainValue【体育館・プール】&#10;有形固定資産減価償却率">
          <a:extLst>
            <a:ext uri="{FF2B5EF4-FFF2-40B4-BE49-F238E27FC236}">
              <a16:creationId xmlns:a16="http://schemas.microsoft.com/office/drawing/2014/main" id="{7828EC19-D98F-4D70-B668-FE4AE63CEEE6}"/>
            </a:ext>
          </a:extLst>
        </xdr:cNvPr>
        <xdr:cNvSpPr txBox="1"/>
      </xdr:nvSpPr>
      <xdr:spPr>
        <a:xfrm>
          <a:off x="2439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43832</xdr:rowOff>
    </xdr:from>
    <xdr:ext cx="405111" cy="259045"/>
    <xdr:sp macro="" textlink="">
      <xdr:nvSpPr>
        <xdr:cNvPr id="201" name="n_3mainValue【体育館・プール】&#10;有形固定資産減価償却率">
          <a:extLst>
            <a:ext uri="{FF2B5EF4-FFF2-40B4-BE49-F238E27FC236}">
              <a16:creationId xmlns:a16="http://schemas.microsoft.com/office/drawing/2014/main" id="{304E68B7-8A4A-4107-A0E6-6BA77FC0D57C}"/>
            </a:ext>
          </a:extLst>
        </xdr:cNvPr>
        <xdr:cNvSpPr txBox="1"/>
      </xdr:nvSpPr>
      <xdr:spPr>
        <a:xfrm>
          <a:off x="164529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1922</xdr:rowOff>
    </xdr:from>
    <xdr:ext cx="405111" cy="259045"/>
    <xdr:sp macro="" textlink="">
      <xdr:nvSpPr>
        <xdr:cNvPr id="202" name="n_4mainValue【体育館・プール】&#10;有形固定資産減価償却率">
          <a:extLst>
            <a:ext uri="{FF2B5EF4-FFF2-40B4-BE49-F238E27FC236}">
              <a16:creationId xmlns:a16="http://schemas.microsoft.com/office/drawing/2014/main" id="{4E9BAE26-0A25-44D2-888D-A0966B789087}"/>
            </a:ext>
          </a:extLst>
        </xdr:cNvPr>
        <xdr:cNvSpPr txBox="1"/>
      </xdr:nvSpPr>
      <xdr:spPr>
        <a:xfrm>
          <a:off x="8515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FF2A55D6-D356-457F-A6C2-25DDEE5CE9CB}"/>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4C1C3518-F930-4BC3-9E76-C257356F6329}"/>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4FC5AA77-06BC-4F90-88FA-DA5E314FA62F}"/>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5D3B45D9-DF33-4E5F-BEF3-D90CD5A95385}"/>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CF771AE7-2309-409A-A68F-DF67587885B4}"/>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1A598AFD-3398-4AB0-A47F-3CE74A321BE9}"/>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F7347C4F-7343-40CB-AC19-77F9C0FC9C9A}"/>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D5D96D76-7732-4820-9982-EC22BBC14372}"/>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83D3AE0F-81EB-4CF2-9ECC-44F4597DC6B7}"/>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2CB67DC6-648A-4BBE-87DC-D555CD0E8692}"/>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DED32461-CF1C-4843-B538-0D329F3CA78C}"/>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E73A3BE2-8E07-4621-AE17-666E97C1DF1C}"/>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D4FC9F9F-C3EB-4F6D-A8ED-1D29E36D62AC}"/>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33A05270-865A-4BD0-B05B-F79299DEC8E1}"/>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1C7D515A-1681-42A6-AF84-1CCDCEFE2E14}"/>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7DBB5078-A24A-42B5-8311-3390F619323A}"/>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B75322BF-840B-452E-B302-B092FAC71B86}"/>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1FA97CD9-0192-4CBE-8BC3-BC9B877812B5}"/>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B7E71770-E925-4568-97BD-835343B1D7AC}"/>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32A5E292-217E-4AE7-BD12-19159C885A3F}"/>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6D86B009-EB5D-4E30-B22B-F3533779E30D}"/>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9606DA88-D3EE-43BF-8A41-41446B5FE2E9}"/>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FE2D810-DEE2-4715-B625-439013CEFCB9}"/>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C55345E0-9705-4CCE-8A86-A6B721850F2C}"/>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D1EA4BE-174E-419A-8364-0BCABFF06CEA}"/>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49AC968B-3759-4458-8A4A-888411649BB6}"/>
            </a:ext>
          </a:extLst>
        </xdr:cNvPr>
        <xdr:cNvCxnSpPr/>
      </xdr:nvCxnSpPr>
      <xdr:spPr>
        <a:xfrm flipV="1">
          <a:off x="9429115" y="9245237"/>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6891F519-88EF-4272-A16E-E01E3AB8D7F5}"/>
            </a:ext>
          </a:extLst>
        </xdr:cNvPr>
        <xdr:cNvSpPr txBox="1"/>
      </xdr:nvSpPr>
      <xdr:spPr>
        <a:xfrm>
          <a:off x="9467850" y="106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AD95DFE2-506E-4E7D-A2EB-DB19C8B8F4C2}"/>
            </a:ext>
          </a:extLst>
        </xdr:cNvPr>
        <xdr:cNvCxnSpPr/>
      </xdr:nvCxnSpPr>
      <xdr:spPr>
        <a:xfrm>
          <a:off x="9359900" y="106772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720688B4-7B6A-4FA2-8560-005F89C1E634}"/>
            </a:ext>
          </a:extLst>
        </xdr:cNvPr>
        <xdr:cNvSpPr txBox="1"/>
      </xdr:nvSpPr>
      <xdr:spPr>
        <a:xfrm>
          <a:off x="9467850" y="902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C7E9F6FF-DB31-475B-86AC-40AFDAAB4267}"/>
            </a:ext>
          </a:extLst>
        </xdr:cNvPr>
        <xdr:cNvCxnSpPr/>
      </xdr:nvCxnSpPr>
      <xdr:spPr>
        <a:xfrm>
          <a:off x="9359900" y="92452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a:extLst>
            <a:ext uri="{FF2B5EF4-FFF2-40B4-BE49-F238E27FC236}">
              <a16:creationId xmlns:a16="http://schemas.microsoft.com/office/drawing/2014/main" id="{567DF4D0-38B7-4353-84F3-E230CAAD5BAD}"/>
            </a:ext>
          </a:extLst>
        </xdr:cNvPr>
        <xdr:cNvSpPr txBox="1"/>
      </xdr:nvSpPr>
      <xdr:spPr>
        <a:xfrm>
          <a:off x="9467850" y="10372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B463D465-9793-4DD0-A3FE-B324EA1BF29D}"/>
            </a:ext>
          </a:extLst>
        </xdr:cNvPr>
        <xdr:cNvSpPr/>
      </xdr:nvSpPr>
      <xdr:spPr>
        <a:xfrm>
          <a:off x="9398000" y="10394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3C993897-781D-4769-B6AE-F525814CA810}"/>
            </a:ext>
          </a:extLst>
        </xdr:cNvPr>
        <xdr:cNvSpPr/>
      </xdr:nvSpPr>
      <xdr:spPr>
        <a:xfrm>
          <a:off x="8636000" y="1040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F81C16E7-0469-4FB5-817B-465A07D4B34C}"/>
            </a:ext>
          </a:extLst>
        </xdr:cNvPr>
        <xdr:cNvSpPr/>
      </xdr:nvSpPr>
      <xdr:spPr>
        <a:xfrm>
          <a:off x="7842250" y="104074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2443518B-1B59-43C4-BAAB-549D6524A6F4}"/>
            </a:ext>
          </a:extLst>
        </xdr:cNvPr>
        <xdr:cNvSpPr/>
      </xdr:nvSpPr>
      <xdr:spPr>
        <a:xfrm>
          <a:off x="7029450" y="1042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662B60E2-9BA8-4C85-B30D-3AD39A3BE6D3}"/>
            </a:ext>
          </a:extLst>
        </xdr:cNvPr>
        <xdr:cNvSpPr/>
      </xdr:nvSpPr>
      <xdr:spPr>
        <a:xfrm>
          <a:off x="62357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628234B-1C05-498A-AAD0-7DD91D9B5CEF}"/>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DA7A4F5-36F8-44CF-97B9-4E0A73A05F4A}"/>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2C172CB-870F-4D83-A67E-14AD7D9BD40F}"/>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F5C0465-7AFE-400B-9478-1AC2FE9D61FC}"/>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A292E40-1583-42D2-A25B-DDC18BF3C031}"/>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48804</xdr:rowOff>
    </xdr:from>
    <xdr:to>
      <xdr:col>55</xdr:col>
      <xdr:colOff>50800</xdr:colOff>
      <xdr:row>62</xdr:row>
      <xdr:rowOff>150404</xdr:rowOff>
    </xdr:to>
    <xdr:sp macro="" textlink="">
      <xdr:nvSpPr>
        <xdr:cNvPr id="244" name="楕円 243">
          <a:extLst>
            <a:ext uri="{FF2B5EF4-FFF2-40B4-BE49-F238E27FC236}">
              <a16:creationId xmlns:a16="http://schemas.microsoft.com/office/drawing/2014/main" id="{DEB04CD7-651B-463F-8B47-1DBDF353AF62}"/>
            </a:ext>
          </a:extLst>
        </xdr:cNvPr>
        <xdr:cNvSpPr/>
      </xdr:nvSpPr>
      <xdr:spPr>
        <a:xfrm>
          <a:off x="9398000" y="10291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71681</xdr:rowOff>
    </xdr:from>
    <xdr:ext cx="469744" cy="259045"/>
    <xdr:sp macro="" textlink="">
      <xdr:nvSpPr>
        <xdr:cNvPr id="245" name="【体育館・プール】&#10;一人当たり面積該当値テキスト">
          <a:extLst>
            <a:ext uri="{FF2B5EF4-FFF2-40B4-BE49-F238E27FC236}">
              <a16:creationId xmlns:a16="http://schemas.microsoft.com/office/drawing/2014/main" id="{A445F596-94FB-4F14-966C-3782892AF17B}"/>
            </a:ext>
          </a:extLst>
        </xdr:cNvPr>
        <xdr:cNvSpPr txBox="1"/>
      </xdr:nvSpPr>
      <xdr:spPr>
        <a:xfrm>
          <a:off x="9467850" y="1014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53703</xdr:rowOff>
    </xdr:from>
    <xdr:to>
      <xdr:col>50</xdr:col>
      <xdr:colOff>165100</xdr:colOff>
      <xdr:row>62</xdr:row>
      <xdr:rowOff>155303</xdr:rowOff>
    </xdr:to>
    <xdr:sp macro="" textlink="">
      <xdr:nvSpPr>
        <xdr:cNvPr id="246" name="楕円 245">
          <a:extLst>
            <a:ext uri="{FF2B5EF4-FFF2-40B4-BE49-F238E27FC236}">
              <a16:creationId xmlns:a16="http://schemas.microsoft.com/office/drawing/2014/main" id="{D277502A-3D26-4CDF-B9A4-9F38F7EE8973}"/>
            </a:ext>
          </a:extLst>
        </xdr:cNvPr>
        <xdr:cNvSpPr/>
      </xdr:nvSpPr>
      <xdr:spPr>
        <a:xfrm>
          <a:off x="8636000" y="102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99604</xdr:rowOff>
    </xdr:from>
    <xdr:to>
      <xdr:col>55</xdr:col>
      <xdr:colOff>0</xdr:colOff>
      <xdr:row>62</xdr:row>
      <xdr:rowOff>104503</xdr:rowOff>
    </xdr:to>
    <xdr:cxnSp macro="">
      <xdr:nvCxnSpPr>
        <xdr:cNvPr id="247" name="直線コネクタ 246">
          <a:extLst>
            <a:ext uri="{FF2B5EF4-FFF2-40B4-BE49-F238E27FC236}">
              <a16:creationId xmlns:a16="http://schemas.microsoft.com/office/drawing/2014/main" id="{36B84CFB-1325-4E50-8CA2-87F8A968F0C5}"/>
            </a:ext>
          </a:extLst>
        </xdr:cNvPr>
        <xdr:cNvCxnSpPr/>
      </xdr:nvCxnSpPr>
      <xdr:spPr>
        <a:xfrm flipV="1">
          <a:off x="8686800" y="10342154"/>
          <a:ext cx="7429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56969</xdr:rowOff>
    </xdr:from>
    <xdr:to>
      <xdr:col>46</xdr:col>
      <xdr:colOff>38100</xdr:colOff>
      <xdr:row>62</xdr:row>
      <xdr:rowOff>158569</xdr:rowOff>
    </xdr:to>
    <xdr:sp macro="" textlink="">
      <xdr:nvSpPr>
        <xdr:cNvPr id="248" name="楕円 247">
          <a:extLst>
            <a:ext uri="{FF2B5EF4-FFF2-40B4-BE49-F238E27FC236}">
              <a16:creationId xmlns:a16="http://schemas.microsoft.com/office/drawing/2014/main" id="{A6AA61D0-EBAB-440F-BA7C-4C99DF1B1046}"/>
            </a:ext>
          </a:extLst>
        </xdr:cNvPr>
        <xdr:cNvSpPr/>
      </xdr:nvSpPr>
      <xdr:spPr>
        <a:xfrm>
          <a:off x="7842250" y="102995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104503</xdr:rowOff>
    </xdr:from>
    <xdr:to>
      <xdr:col>50</xdr:col>
      <xdr:colOff>114300</xdr:colOff>
      <xdr:row>62</xdr:row>
      <xdr:rowOff>107769</xdr:rowOff>
    </xdr:to>
    <xdr:cxnSp macro="">
      <xdr:nvCxnSpPr>
        <xdr:cNvPr id="249" name="直線コネクタ 248">
          <a:extLst>
            <a:ext uri="{FF2B5EF4-FFF2-40B4-BE49-F238E27FC236}">
              <a16:creationId xmlns:a16="http://schemas.microsoft.com/office/drawing/2014/main" id="{832BA896-6667-4A7A-8261-451A98B87BBA}"/>
            </a:ext>
          </a:extLst>
        </xdr:cNvPr>
        <xdr:cNvCxnSpPr/>
      </xdr:nvCxnSpPr>
      <xdr:spPr>
        <a:xfrm flipV="1">
          <a:off x="7886700" y="10347053"/>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xdr:rowOff>
    </xdr:from>
    <xdr:to>
      <xdr:col>41</xdr:col>
      <xdr:colOff>101600</xdr:colOff>
      <xdr:row>63</xdr:row>
      <xdr:rowOff>107950</xdr:rowOff>
    </xdr:to>
    <xdr:sp macro="" textlink="">
      <xdr:nvSpPr>
        <xdr:cNvPr id="250" name="楕円 249">
          <a:extLst>
            <a:ext uri="{FF2B5EF4-FFF2-40B4-BE49-F238E27FC236}">
              <a16:creationId xmlns:a16="http://schemas.microsoft.com/office/drawing/2014/main" id="{877785B3-CFF2-47BD-8A6E-A4E41064FE8D}"/>
            </a:ext>
          </a:extLst>
        </xdr:cNvPr>
        <xdr:cNvSpPr/>
      </xdr:nvSpPr>
      <xdr:spPr>
        <a:xfrm>
          <a:off x="702945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107769</xdr:rowOff>
    </xdr:from>
    <xdr:to>
      <xdr:col>45</xdr:col>
      <xdr:colOff>177800</xdr:colOff>
      <xdr:row>63</xdr:row>
      <xdr:rowOff>57150</xdr:rowOff>
    </xdr:to>
    <xdr:cxnSp macro="">
      <xdr:nvCxnSpPr>
        <xdr:cNvPr id="251" name="直線コネクタ 250">
          <a:extLst>
            <a:ext uri="{FF2B5EF4-FFF2-40B4-BE49-F238E27FC236}">
              <a16:creationId xmlns:a16="http://schemas.microsoft.com/office/drawing/2014/main" id="{74690065-661A-4E32-9F4D-A6ECA2206CEC}"/>
            </a:ext>
          </a:extLst>
        </xdr:cNvPr>
        <xdr:cNvCxnSpPr/>
      </xdr:nvCxnSpPr>
      <xdr:spPr>
        <a:xfrm flipV="1">
          <a:off x="7080250" y="10350319"/>
          <a:ext cx="806450" cy="1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89626</xdr:rowOff>
    </xdr:from>
    <xdr:to>
      <xdr:col>36</xdr:col>
      <xdr:colOff>165100</xdr:colOff>
      <xdr:row>63</xdr:row>
      <xdr:rowOff>19776</xdr:rowOff>
    </xdr:to>
    <xdr:sp macro="" textlink="">
      <xdr:nvSpPr>
        <xdr:cNvPr id="252" name="楕円 251">
          <a:extLst>
            <a:ext uri="{FF2B5EF4-FFF2-40B4-BE49-F238E27FC236}">
              <a16:creationId xmlns:a16="http://schemas.microsoft.com/office/drawing/2014/main" id="{4EBC1CA7-E0B6-4B73-A587-592F994F1CC9}"/>
            </a:ext>
          </a:extLst>
        </xdr:cNvPr>
        <xdr:cNvSpPr/>
      </xdr:nvSpPr>
      <xdr:spPr>
        <a:xfrm>
          <a:off x="6235700" y="103321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140426</xdr:rowOff>
    </xdr:from>
    <xdr:to>
      <xdr:col>41</xdr:col>
      <xdr:colOff>50800</xdr:colOff>
      <xdr:row>63</xdr:row>
      <xdr:rowOff>57150</xdr:rowOff>
    </xdr:to>
    <xdr:cxnSp macro="">
      <xdr:nvCxnSpPr>
        <xdr:cNvPr id="253" name="直線コネクタ 252">
          <a:extLst>
            <a:ext uri="{FF2B5EF4-FFF2-40B4-BE49-F238E27FC236}">
              <a16:creationId xmlns:a16="http://schemas.microsoft.com/office/drawing/2014/main" id="{3E40DF5B-CFDA-42D2-8F92-D1FC77FA3475}"/>
            </a:ext>
          </a:extLst>
        </xdr:cNvPr>
        <xdr:cNvCxnSpPr/>
      </xdr:nvCxnSpPr>
      <xdr:spPr>
        <a:xfrm>
          <a:off x="6286500" y="10382976"/>
          <a:ext cx="793750" cy="8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a:extLst>
            <a:ext uri="{FF2B5EF4-FFF2-40B4-BE49-F238E27FC236}">
              <a16:creationId xmlns:a16="http://schemas.microsoft.com/office/drawing/2014/main" id="{56A7D8A3-B959-4AB4-ABBA-22435E99DB39}"/>
            </a:ext>
          </a:extLst>
        </xdr:cNvPr>
        <xdr:cNvSpPr txBox="1"/>
      </xdr:nvSpPr>
      <xdr:spPr>
        <a:xfrm>
          <a:off x="8458277" y="1050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a:extLst>
            <a:ext uri="{FF2B5EF4-FFF2-40B4-BE49-F238E27FC236}">
              <a16:creationId xmlns:a16="http://schemas.microsoft.com/office/drawing/2014/main" id="{1A465F8C-6A77-4215-A917-EE4033C0B03D}"/>
            </a:ext>
          </a:extLst>
        </xdr:cNvPr>
        <xdr:cNvSpPr txBox="1"/>
      </xdr:nvSpPr>
      <xdr:spPr>
        <a:xfrm>
          <a:off x="7677227" y="1050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a:extLst>
            <a:ext uri="{FF2B5EF4-FFF2-40B4-BE49-F238E27FC236}">
              <a16:creationId xmlns:a16="http://schemas.microsoft.com/office/drawing/2014/main" id="{3FAD39CD-3346-4346-AEAD-C667C6776DBC}"/>
            </a:ext>
          </a:extLst>
        </xdr:cNvPr>
        <xdr:cNvSpPr txBox="1"/>
      </xdr:nvSpPr>
      <xdr:spPr>
        <a:xfrm>
          <a:off x="6864427" y="105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a:extLst>
            <a:ext uri="{FF2B5EF4-FFF2-40B4-BE49-F238E27FC236}">
              <a16:creationId xmlns:a16="http://schemas.microsoft.com/office/drawing/2014/main" id="{6BEEE224-D092-4625-94FF-CF0BA3E3E41D}"/>
            </a:ext>
          </a:extLst>
        </xdr:cNvPr>
        <xdr:cNvSpPr txBox="1"/>
      </xdr:nvSpPr>
      <xdr:spPr>
        <a:xfrm>
          <a:off x="607067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380</xdr:rowOff>
    </xdr:from>
    <xdr:ext cx="469744" cy="259045"/>
    <xdr:sp macro="" textlink="">
      <xdr:nvSpPr>
        <xdr:cNvPr id="258" name="n_1mainValue【体育館・プール】&#10;一人当たり面積">
          <a:extLst>
            <a:ext uri="{FF2B5EF4-FFF2-40B4-BE49-F238E27FC236}">
              <a16:creationId xmlns:a16="http://schemas.microsoft.com/office/drawing/2014/main" id="{4583846D-F6A5-4EC0-AA1E-D20B3849C13E}"/>
            </a:ext>
          </a:extLst>
        </xdr:cNvPr>
        <xdr:cNvSpPr txBox="1"/>
      </xdr:nvSpPr>
      <xdr:spPr>
        <a:xfrm>
          <a:off x="8458277" y="100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3646</xdr:rowOff>
    </xdr:from>
    <xdr:ext cx="469744" cy="259045"/>
    <xdr:sp macro="" textlink="">
      <xdr:nvSpPr>
        <xdr:cNvPr id="259" name="n_2mainValue【体育館・プール】&#10;一人当たり面積">
          <a:extLst>
            <a:ext uri="{FF2B5EF4-FFF2-40B4-BE49-F238E27FC236}">
              <a16:creationId xmlns:a16="http://schemas.microsoft.com/office/drawing/2014/main" id="{259FEEA6-C4E0-43C2-BA3C-FFED8D7C209C}"/>
            </a:ext>
          </a:extLst>
        </xdr:cNvPr>
        <xdr:cNvSpPr txBox="1"/>
      </xdr:nvSpPr>
      <xdr:spPr>
        <a:xfrm>
          <a:off x="76772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124477</xdr:rowOff>
    </xdr:from>
    <xdr:ext cx="469744" cy="259045"/>
    <xdr:sp macro="" textlink="">
      <xdr:nvSpPr>
        <xdr:cNvPr id="260" name="n_3mainValue【体育館・プール】&#10;一人当たり面積">
          <a:extLst>
            <a:ext uri="{FF2B5EF4-FFF2-40B4-BE49-F238E27FC236}">
              <a16:creationId xmlns:a16="http://schemas.microsoft.com/office/drawing/2014/main" id="{EF6B6033-CF37-4BF9-8353-A54DA4B2B194}"/>
            </a:ext>
          </a:extLst>
        </xdr:cNvPr>
        <xdr:cNvSpPr txBox="1"/>
      </xdr:nvSpPr>
      <xdr:spPr>
        <a:xfrm>
          <a:off x="6864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36303</xdr:rowOff>
    </xdr:from>
    <xdr:ext cx="469744" cy="259045"/>
    <xdr:sp macro="" textlink="">
      <xdr:nvSpPr>
        <xdr:cNvPr id="261" name="n_4mainValue【体育館・プール】&#10;一人当たり面積">
          <a:extLst>
            <a:ext uri="{FF2B5EF4-FFF2-40B4-BE49-F238E27FC236}">
              <a16:creationId xmlns:a16="http://schemas.microsoft.com/office/drawing/2014/main" id="{AB10492B-32BB-4ACC-B6CE-FA36D430EEF5}"/>
            </a:ext>
          </a:extLst>
        </xdr:cNvPr>
        <xdr:cNvSpPr txBox="1"/>
      </xdr:nvSpPr>
      <xdr:spPr>
        <a:xfrm>
          <a:off x="6070677" y="1011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83D6B2D-1F5C-4EE6-B4E6-4985B923E71B}"/>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7B927B1-42DC-43A5-B711-5CCC8B9CB28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8685980-E96F-4FC2-9C1F-780179C64B1D}"/>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4811CED-9E45-4CAF-AD2B-D94EBB3FC906}"/>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BB4C4FD-E62B-4A79-9F5E-907EE1980F5E}"/>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4A22DE9-254D-431D-AC5D-82A494268FB6}"/>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30F3785-7E35-487A-B62D-F1EE135F7467}"/>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88B612A-92B0-4A92-8B65-30A7DE7D024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7329A6D-5075-4B03-92CE-17B5A0D10A5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C20B536F-7463-489B-B2A5-671D7A189061}"/>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D70CD5D-DDFF-413A-9440-3C60F0E9DDC6}"/>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B6DA0425-DF8C-4C0A-BAB3-B233C488A51C}"/>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F4D0B3A5-4A5B-4171-9648-CC6A04A08E5A}"/>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5DFDF5F4-9DF1-438B-8462-A3B97B0987A1}"/>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E515D57-2972-4216-A277-789BC952B466}"/>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5AAB2349-977D-4AF6-9F7B-3FDEDDC890D6}"/>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B0BCAEB3-82F5-4670-AB51-6982610CD843}"/>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902BB528-6825-41FF-B26F-CD2B401B0607}"/>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A1FBA4C8-6E82-4D74-9BCB-63E9CAC7EFBB}"/>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E41F6D6-0D4D-4DC7-8A34-903145B87391}"/>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C67FFECC-B4D1-4F2B-9EB0-4888BEBD38A9}"/>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BDE880E2-1DEC-4260-A64F-FEF6E85B084F}"/>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1E01552E-7867-4793-BC08-6B055A93AD2C}"/>
            </a:ext>
          </a:extLst>
        </xdr:cNvPr>
        <xdr:cNvCxnSpPr/>
      </xdr:nvCxnSpPr>
      <xdr:spPr>
        <a:xfrm flipV="1">
          <a:off x="4177665" y="12906248"/>
          <a:ext cx="0"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6D26F41F-9CB8-4963-913C-6EA07D5B54CD}"/>
            </a:ext>
          </a:extLst>
        </xdr:cNvPr>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F57F843C-6987-4F31-A3E8-EFC71A9B958A}"/>
            </a:ext>
          </a:extLst>
        </xdr:cNvPr>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55C36920-B827-44E6-94A6-602A0F3052C5}"/>
            </a:ext>
          </a:extLst>
        </xdr:cNvPr>
        <xdr:cNvSpPr txBox="1"/>
      </xdr:nvSpPr>
      <xdr:spPr>
        <a:xfrm>
          <a:off x="4216400" y="1269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5FA08B57-3A30-4A2B-A53E-DA7545CA3E5E}"/>
            </a:ext>
          </a:extLst>
        </xdr:cNvPr>
        <xdr:cNvCxnSpPr/>
      </xdr:nvCxnSpPr>
      <xdr:spPr>
        <a:xfrm>
          <a:off x="4108450" y="12906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BEAD72C5-6FCE-4F36-A21E-A34E545CA061}"/>
            </a:ext>
          </a:extLst>
        </xdr:cNvPr>
        <xdr:cNvSpPr txBox="1"/>
      </xdr:nvSpPr>
      <xdr:spPr>
        <a:xfrm>
          <a:off x="4216400" y="13310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AF895EC7-3027-41CC-B1B0-42254AB54173}"/>
            </a:ext>
          </a:extLst>
        </xdr:cNvPr>
        <xdr:cNvSpPr/>
      </xdr:nvSpPr>
      <xdr:spPr>
        <a:xfrm>
          <a:off x="4127500" y="133319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95EF8080-AD0E-42A0-95AD-01887C5363E2}"/>
            </a:ext>
          </a:extLst>
        </xdr:cNvPr>
        <xdr:cNvSpPr/>
      </xdr:nvSpPr>
      <xdr:spPr>
        <a:xfrm>
          <a:off x="3384550" y="132679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9E4941B3-EAFB-4183-9571-14A0B167ADCE}"/>
            </a:ext>
          </a:extLst>
        </xdr:cNvPr>
        <xdr:cNvSpPr/>
      </xdr:nvSpPr>
      <xdr:spPr>
        <a:xfrm>
          <a:off x="2571750" y="1326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3CA73718-3443-485E-9D9D-9C90A9E3093C}"/>
            </a:ext>
          </a:extLst>
        </xdr:cNvPr>
        <xdr:cNvSpPr/>
      </xdr:nvSpPr>
      <xdr:spPr>
        <a:xfrm>
          <a:off x="1778000" y="1321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56224103-C406-4FAF-9AB3-87E14152430E}"/>
            </a:ext>
          </a:extLst>
        </xdr:cNvPr>
        <xdr:cNvSpPr/>
      </xdr:nvSpPr>
      <xdr:spPr>
        <a:xfrm>
          <a:off x="984250" y="13196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02294C5-4AEC-403A-BFE5-C4C4C122ADEB}"/>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9E973D6-451B-4873-9E59-78690EE3292B}"/>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971A55B-19D3-4DB7-BED7-1F6C4D853CE3}"/>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4B968BF-AFAD-4F9E-9046-A6EE48DC9FEE}"/>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F7C8FBC-42D5-4D71-A9D3-E70A3C1328C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300" name="楕円 299">
          <a:extLst>
            <a:ext uri="{FF2B5EF4-FFF2-40B4-BE49-F238E27FC236}">
              <a16:creationId xmlns:a16="http://schemas.microsoft.com/office/drawing/2014/main" id="{13FFD362-6ABD-48BC-BB31-4ABB34C1C7ED}"/>
            </a:ext>
          </a:extLst>
        </xdr:cNvPr>
        <xdr:cNvSpPr/>
      </xdr:nvSpPr>
      <xdr:spPr>
        <a:xfrm>
          <a:off x="4127500" y="132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49040</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A88037C5-F737-4856-8BA8-B93DE7829BF5}"/>
            </a:ext>
          </a:extLst>
        </xdr:cNvPr>
        <xdr:cNvSpPr txBox="1"/>
      </xdr:nvSpPr>
      <xdr:spPr>
        <a:xfrm>
          <a:off x="4216400" y="13098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xdr:rowOff>
    </xdr:from>
    <xdr:to>
      <xdr:col>20</xdr:col>
      <xdr:colOff>38100</xdr:colOff>
      <xdr:row>80</xdr:row>
      <xdr:rowOff>116332</xdr:rowOff>
    </xdr:to>
    <xdr:sp macro="" textlink="">
      <xdr:nvSpPr>
        <xdr:cNvPr id="302" name="楕円 301">
          <a:extLst>
            <a:ext uri="{FF2B5EF4-FFF2-40B4-BE49-F238E27FC236}">
              <a16:creationId xmlns:a16="http://schemas.microsoft.com/office/drawing/2014/main" id="{D3209D95-FF9C-4BE6-9533-D4779C761AE5}"/>
            </a:ext>
          </a:extLst>
        </xdr:cNvPr>
        <xdr:cNvSpPr/>
      </xdr:nvSpPr>
      <xdr:spPr>
        <a:xfrm>
          <a:off x="3384550" y="132290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65532</xdr:rowOff>
    </xdr:from>
    <xdr:to>
      <xdr:col>24</xdr:col>
      <xdr:colOff>63500</xdr:colOff>
      <xdr:row>80</xdr:row>
      <xdr:rowOff>76963</xdr:rowOff>
    </xdr:to>
    <xdr:cxnSp macro="">
      <xdr:nvCxnSpPr>
        <xdr:cNvPr id="303" name="直線コネクタ 302">
          <a:extLst>
            <a:ext uri="{FF2B5EF4-FFF2-40B4-BE49-F238E27FC236}">
              <a16:creationId xmlns:a16="http://schemas.microsoft.com/office/drawing/2014/main" id="{E95A571E-0388-4494-ADF5-A1836AB69856}"/>
            </a:ext>
          </a:extLst>
        </xdr:cNvPr>
        <xdr:cNvCxnSpPr/>
      </xdr:nvCxnSpPr>
      <xdr:spPr>
        <a:xfrm>
          <a:off x="3429000" y="13279882"/>
          <a:ext cx="7493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37592</xdr:rowOff>
    </xdr:from>
    <xdr:to>
      <xdr:col>15</xdr:col>
      <xdr:colOff>101600</xdr:colOff>
      <xdr:row>80</xdr:row>
      <xdr:rowOff>139192</xdr:rowOff>
    </xdr:to>
    <xdr:sp macro="" textlink="">
      <xdr:nvSpPr>
        <xdr:cNvPr id="304" name="楕円 303">
          <a:extLst>
            <a:ext uri="{FF2B5EF4-FFF2-40B4-BE49-F238E27FC236}">
              <a16:creationId xmlns:a16="http://schemas.microsoft.com/office/drawing/2014/main" id="{2B636400-B029-44D2-B035-1DD66BA345B3}"/>
            </a:ext>
          </a:extLst>
        </xdr:cNvPr>
        <xdr:cNvSpPr/>
      </xdr:nvSpPr>
      <xdr:spPr>
        <a:xfrm>
          <a:off x="2571750" y="132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65532</xdr:rowOff>
    </xdr:from>
    <xdr:to>
      <xdr:col>19</xdr:col>
      <xdr:colOff>177800</xdr:colOff>
      <xdr:row>80</xdr:row>
      <xdr:rowOff>88392</xdr:rowOff>
    </xdr:to>
    <xdr:cxnSp macro="">
      <xdr:nvCxnSpPr>
        <xdr:cNvPr id="305" name="直線コネクタ 304">
          <a:extLst>
            <a:ext uri="{FF2B5EF4-FFF2-40B4-BE49-F238E27FC236}">
              <a16:creationId xmlns:a16="http://schemas.microsoft.com/office/drawing/2014/main" id="{985266D9-A6B9-4D7B-97BA-09756F145EDD}"/>
            </a:ext>
          </a:extLst>
        </xdr:cNvPr>
        <xdr:cNvCxnSpPr/>
      </xdr:nvCxnSpPr>
      <xdr:spPr>
        <a:xfrm flipV="1">
          <a:off x="2622550" y="13279882"/>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138176</xdr:rowOff>
    </xdr:from>
    <xdr:to>
      <xdr:col>10</xdr:col>
      <xdr:colOff>165100</xdr:colOff>
      <xdr:row>80</xdr:row>
      <xdr:rowOff>68326</xdr:rowOff>
    </xdr:to>
    <xdr:sp macro="" textlink="">
      <xdr:nvSpPr>
        <xdr:cNvPr id="306" name="楕円 305">
          <a:extLst>
            <a:ext uri="{FF2B5EF4-FFF2-40B4-BE49-F238E27FC236}">
              <a16:creationId xmlns:a16="http://schemas.microsoft.com/office/drawing/2014/main" id="{3386D496-FAE4-4576-B2AF-60C559661FF8}"/>
            </a:ext>
          </a:extLst>
        </xdr:cNvPr>
        <xdr:cNvSpPr/>
      </xdr:nvSpPr>
      <xdr:spPr>
        <a:xfrm>
          <a:off x="1778000" y="13187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17526</xdr:rowOff>
    </xdr:from>
    <xdr:to>
      <xdr:col>15</xdr:col>
      <xdr:colOff>50800</xdr:colOff>
      <xdr:row>80</xdr:row>
      <xdr:rowOff>88392</xdr:rowOff>
    </xdr:to>
    <xdr:cxnSp macro="">
      <xdr:nvCxnSpPr>
        <xdr:cNvPr id="307" name="直線コネクタ 306">
          <a:extLst>
            <a:ext uri="{FF2B5EF4-FFF2-40B4-BE49-F238E27FC236}">
              <a16:creationId xmlns:a16="http://schemas.microsoft.com/office/drawing/2014/main" id="{29683103-D3EB-4C1C-99EA-5EA6DBD6ECC8}"/>
            </a:ext>
          </a:extLst>
        </xdr:cNvPr>
        <xdr:cNvCxnSpPr/>
      </xdr:nvCxnSpPr>
      <xdr:spPr>
        <a:xfrm>
          <a:off x="1828800" y="13231876"/>
          <a:ext cx="79375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xdr:rowOff>
    </xdr:from>
    <xdr:to>
      <xdr:col>6</xdr:col>
      <xdr:colOff>38100</xdr:colOff>
      <xdr:row>80</xdr:row>
      <xdr:rowOff>118618</xdr:rowOff>
    </xdr:to>
    <xdr:sp macro="" textlink="">
      <xdr:nvSpPr>
        <xdr:cNvPr id="308" name="楕円 307">
          <a:extLst>
            <a:ext uri="{FF2B5EF4-FFF2-40B4-BE49-F238E27FC236}">
              <a16:creationId xmlns:a16="http://schemas.microsoft.com/office/drawing/2014/main" id="{C7DE265D-FD99-4FA9-91A3-D9930A91E68F}"/>
            </a:ext>
          </a:extLst>
        </xdr:cNvPr>
        <xdr:cNvSpPr/>
      </xdr:nvSpPr>
      <xdr:spPr>
        <a:xfrm>
          <a:off x="984250" y="132313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17526</xdr:rowOff>
    </xdr:from>
    <xdr:to>
      <xdr:col>10</xdr:col>
      <xdr:colOff>114300</xdr:colOff>
      <xdr:row>80</xdr:row>
      <xdr:rowOff>67818</xdr:rowOff>
    </xdr:to>
    <xdr:cxnSp macro="">
      <xdr:nvCxnSpPr>
        <xdr:cNvPr id="309" name="直線コネクタ 308">
          <a:extLst>
            <a:ext uri="{FF2B5EF4-FFF2-40B4-BE49-F238E27FC236}">
              <a16:creationId xmlns:a16="http://schemas.microsoft.com/office/drawing/2014/main" id="{4E8DC8A9-A235-4636-96EB-065ED66604D7}"/>
            </a:ext>
          </a:extLst>
        </xdr:cNvPr>
        <xdr:cNvCxnSpPr/>
      </xdr:nvCxnSpPr>
      <xdr:spPr>
        <a:xfrm flipV="1">
          <a:off x="1028700" y="13231876"/>
          <a:ext cx="8001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a:extLst>
            <a:ext uri="{FF2B5EF4-FFF2-40B4-BE49-F238E27FC236}">
              <a16:creationId xmlns:a16="http://schemas.microsoft.com/office/drawing/2014/main" id="{7957EC6C-4EB2-40CA-ABFB-885313A88F64}"/>
            </a:ext>
          </a:extLst>
        </xdr:cNvPr>
        <xdr:cNvSpPr txBox="1"/>
      </xdr:nvSpPr>
      <xdr:spPr>
        <a:xfrm>
          <a:off x="3239144" y="1336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a:extLst>
            <a:ext uri="{FF2B5EF4-FFF2-40B4-BE49-F238E27FC236}">
              <a16:creationId xmlns:a16="http://schemas.microsoft.com/office/drawing/2014/main" id="{3B6FA8E3-D9D5-4D0F-A0F7-696D108D6EB7}"/>
            </a:ext>
          </a:extLst>
        </xdr:cNvPr>
        <xdr:cNvSpPr txBox="1"/>
      </xdr:nvSpPr>
      <xdr:spPr>
        <a:xfrm>
          <a:off x="2439044" y="13356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a:extLst>
            <a:ext uri="{FF2B5EF4-FFF2-40B4-BE49-F238E27FC236}">
              <a16:creationId xmlns:a16="http://schemas.microsoft.com/office/drawing/2014/main" id="{08997ECE-3816-4073-9D5D-51430F1E63B4}"/>
            </a:ext>
          </a:extLst>
        </xdr:cNvPr>
        <xdr:cNvSpPr txBox="1"/>
      </xdr:nvSpPr>
      <xdr:spPr>
        <a:xfrm>
          <a:off x="1645294" y="1330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27D826E8-4D75-405D-9EE8-ABABE7406F3E}"/>
            </a:ext>
          </a:extLst>
        </xdr:cNvPr>
        <xdr:cNvSpPr txBox="1"/>
      </xdr:nvSpPr>
      <xdr:spPr>
        <a:xfrm>
          <a:off x="851544" y="1297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132859</xdr:rowOff>
    </xdr:from>
    <xdr:ext cx="405111" cy="259045"/>
    <xdr:sp macro="" textlink="">
      <xdr:nvSpPr>
        <xdr:cNvPr id="314" name="n_1mainValue【福祉施設】&#10;有形固定資産減価償却率">
          <a:extLst>
            <a:ext uri="{FF2B5EF4-FFF2-40B4-BE49-F238E27FC236}">
              <a16:creationId xmlns:a16="http://schemas.microsoft.com/office/drawing/2014/main" id="{820A4F4F-7E51-4F74-B82A-81AB6CD50BC7}"/>
            </a:ext>
          </a:extLst>
        </xdr:cNvPr>
        <xdr:cNvSpPr txBox="1"/>
      </xdr:nvSpPr>
      <xdr:spPr>
        <a:xfrm>
          <a:off x="3239144" y="13017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155719</xdr:rowOff>
    </xdr:from>
    <xdr:ext cx="405111" cy="259045"/>
    <xdr:sp macro="" textlink="">
      <xdr:nvSpPr>
        <xdr:cNvPr id="315" name="n_2mainValue【福祉施設】&#10;有形固定資産減価償却率">
          <a:extLst>
            <a:ext uri="{FF2B5EF4-FFF2-40B4-BE49-F238E27FC236}">
              <a16:creationId xmlns:a16="http://schemas.microsoft.com/office/drawing/2014/main" id="{B4E16005-38CC-437D-81A7-C78C3DCFE4C1}"/>
            </a:ext>
          </a:extLst>
        </xdr:cNvPr>
        <xdr:cNvSpPr txBox="1"/>
      </xdr:nvSpPr>
      <xdr:spPr>
        <a:xfrm>
          <a:off x="2439044" y="1303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6" name="n_3mainValue【福祉施設】&#10;有形固定資産減価償却率">
          <a:extLst>
            <a:ext uri="{FF2B5EF4-FFF2-40B4-BE49-F238E27FC236}">
              <a16:creationId xmlns:a16="http://schemas.microsoft.com/office/drawing/2014/main" id="{8DC9E654-57F3-4D65-B84D-17AB0484B7E1}"/>
            </a:ext>
          </a:extLst>
        </xdr:cNvPr>
        <xdr:cNvSpPr txBox="1"/>
      </xdr:nvSpPr>
      <xdr:spPr>
        <a:xfrm>
          <a:off x="1645294" y="1296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109745</xdr:rowOff>
    </xdr:from>
    <xdr:ext cx="405111" cy="259045"/>
    <xdr:sp macro="" textlink="">
      <xdr:nvSpPr>
        <xdr:cNvPr id="317" name="n_4mainValue【福祉施設】&#10;有形固定資産減価償却率">
          <a:extLst>
            <a:ext uri="{FF2B5EF4-FFF2-40B4-BE49-F238E27FC236}">
              <a16:creationId xmlns:a16="http://schemas.microsoft.com/office/drawing/2014/main" id="{7E447CC2-F925-4B33-9602-ED52E0CBD3A0}"/>
            </a:ext>
          </a:extLst>
        </xdr:cNvPr>
        <xdr:cNvSpPr txBox="1"/>
      </xdr:nvSpPr>
      <xdr:spPr>
        <a:xfrm>
          <a:off x="851544" y="1332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101D456-43B6-4B49-8748-E1DE4F59C32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B69DCE4C-FDF1-4DC6-8753-41635357F314}"/>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7953B150-FF1E-4422-829E-387B8AC3ADE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5945841C-0FBD-41C9-B463-BD8ECCAB748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E5902134-4A96-474C-92BC-65FCA0168C1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37D9BC7A-5FF0-42EB-87C8-BCFF6FFB2D9F}"/>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C6F55C9C-AF91-4126-A699-0F7B2AEA18EA}"/>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782D87B8-8055-4B86-B66B-754CD3EBB205}"/>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102D2494-77B9-430B-A9E4-3D8D42E3FA85}"/>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A6453EA8-9243-4AA6-9D6E-68DD39CC5C4F}"/>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7385A75F-5621-4A6F-B5D1-868396011925}"/>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60383DD6-74E8-48BA-B150-9EFB7E1D2A56}"/>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2DC7D960-C045-4E31-BC51-A61BD262E9EE}"/>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79E95CFF-5752-4114-9689-469F14B19E0E}"/>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4A95746C-1104-4E1E-9542-FE458C25CB51}"/>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03E10D22-E53A-49F8-9F03-EC95AB48C3E5}"/>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6CC7BEFC-224A-4855-9D87-4EB83DEABCEA}"/>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F9145F97-748F-4546-88DA-2D6F30DC1853}"/>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33199EB9-169E-48C3-B6F1-0F37662A4867}"/>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68905A73-19C3-45C3-A7F0-A5669796BF35}"/>
            </a:ext>
          </a:extLst>
        </xdr:cNvPr>
        <xdr:cNvCxnSpPr/>
      </xdr:nvCxnSpPr>
      <xdr:spPr>
        <a:xfrm flipV="1">
          <a:off x="9429115" y="12962255"/>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FFCBF28E-FE93-4061-8FDE-FDE6B6447511}"/>
            </a:ext>
          </a:extLst>
        </xdr:cNvPr>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9034408E-3D93-46EB-8E6E-C0587412E226}"/>
            </a:ext>
          </a:extLst>
        </xdr:cNvPr>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76048C60-3D2A-4C31-BE21-3BD9F009DA91}"/>
            </a:ext>
          </a:extLst>
        </xdr:cNvPr>
        <xdr:cNvSpPr txBox="1"/>
      </xdr:nvSpPr>
      <xdr:spPr>
        <a:xfrm>
          <a:off x="9467850" y="1274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4911A01B-A511-4BC4-8D6D-CD50A9A3DC1A}"/>
            </a:ext>
          </a:extLst>
        </xdr:cNvPr>
        <xdr:cNvCxnSpPr/>
      </xdr:nvCxnSpPr>
      <xdr:spPr>
        <a:xfrm>
          <a:off x="9359900" y="1296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a:extLst>
            <a:ext uri="{FF2B5EF4-FFF2-40B4-BE49-F238E27FC236}">
              <a16:creationId xmlns:a16="http://schemas.microsoft.com/office/drawing/2014/main" id="{65449CAF-86A0-4249-94CD-97685021130F}"/>
            </a:ext>
          </a:extLst>
        </xdr:cNvPr>
        <xdr:cNvSpPr txBox="1"/>
      </xdr:nvSpPr>
      <xdr:spPr>
        <a:xfrm>
          <a:off x="9467850" y="13726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55E5DCDA-6C6A-4655-A8BC-647E125C457C}"/>
            </a:ext>
          </a:extLst>
        </xdr:cNvPr>
        <xdr:cNvSpPr/>
      </xdr:nvSpPr>
      <xdr:spPr>
        <a:xfrm>
          <a:off x="9398000" y="137483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7B024C09-50CF-470B-A195-E509227A87DC}"/>
            </a:ext>
          </a:extLst>
        </xdr:cNvPr>
        <xdr:cNvSpPr/>
      </xdr:nvSpPr>
      <xdr:spPr>
        <a:xfrm>
          <a:off x="863600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57ED64DA-14DB-44C5-879D-20106732AB8E}"/>
            </a:ext>
          </a:extLst>
        </xdr:cNvPr>
        <xdr:cNvSpPr/>
      </xdr:nvSpPr>
      <xdr:spPr>
        <a:xfrm>
          <a:off x="7842250" y="137598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513BE45F-FF4D-442E-B018-D3E20470700F}"/>
            </a:ext>
          </a:extLst>
        </xdr:cNvPr>
        <xdr:cNvSpPr/>
      </xdr:nvSpPr>
      <xdr:spPr>
        <a:xfrm>
          <a:off x="70294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4351A829-BB34-4070-B672-48D2A516A654}"/>
            </a:ext>
          </a:extLst>
        </xdr:cNvPr>
        <xdr:cNvSpPr/>
      </xdr:nvSpPr>
      <xdr:spPr>
        <a:xfrm>
          <a:off x="62357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34C55C70-1F37-45F9-988F-5B691E80993D}"/>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697EB55A-D759-42F4-8363-A582FAD3A43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CC2539B-6780-4192-A92C-7E6E3B615626}"/>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CE847D7-CD00-4E64-8779-503E388EA1E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F81E434-6A1D-4705-92B6-80EEA3C385E2}"/>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61595</xdr:rowOff>
    </xdr:from>
    <xdr:to>
      <xdr:col>55</xdr:col>
      <xdr:colOff>50800</xdr:colOff>
      <xdr:row>81</xdr:row>
      <xdr:rowOff>163195</xdr:rowOff>
    </xdr:to>
    <xdr:sp macro="" textlink="">
      <xdr:nvSpPr>
        <xdr:cNvPr id="353" name="楕円 352">
          <a:extLst>
            <a:ext uri="{FF2B5EF4-FFF2-40B4-BE49-F238E27FC236}">
              <a16:creationId xmlns:a16="http://schemas.microsoft.com/office/drawing/2014/main" id="{73A10A1B-F8C0-4981-A92C-F96DAD7F3F3E}"/>
            </a:ext>
          </a:extLst>
        </xdr:cNvPr>
        <xdr:cNvSpPr/>
      </xdr:nvSpPr>
      <xdr:spPr>
        <a:xfrm>
          <a:off x="9398000" y="13441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84472</xdr:rowOff>
    </xdr:from>
    <xdr:ext cx="469744" cy="259045"/>
    <xdr:sp macro="" textlink="">
      <xdr:nvSpPr>
        <xdr:cNvPr id="354" name="【福祉施設】&#10;一人当たり面積該当値テキスト">
          <a:extLst>
            <a:ext uri="{FF2B5EF4-FFF2-40B4-BE49-F238E27FC236}">
              <a16:creationId xmlns:a16="http://schemas.microsoft.com/office/drawing/2014/main" id="{62715816-114F-4EC4-99B1-9BF1FA63D7B1}"/>
            </a:ext>
          </a:extLst>
        </xdr:cNvPr>
        <xdr:cNvSpPr txBox="1"/>
      </xdr:nvSpPr>
      <xdr:spPr>
        <a:xfrm>
          <a:off x="9467850" y="132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73025</xdr:rowOff>
    </xdr:from>
    <xdr:to>
      <xdr:col>50</xdr:col>
      <xdr:colOff>165100</xdr:colOff>
      <xdr:row>82</xdr:row>
      <xdr:rowOff>3175</xdr:rowOff>
    </xdr:to>
    <xdr:sp macro="" textlink="">
      <xdr:nvSpPr>
        <xdr:cNvPr id="355" name="楕円 354">
          <a:extLst>
            <a:ext uri="{FF2B5EF4-FFF2-40B4-BE49-F238E27FC236}">
              <a16:creationId xmlns:a16="http://schemas.microsoft.com/office/drawing/2014/main" id="{D45A5845-9BDD-45FE-ADE7-2798EB8C41C3}"/>
            </a:ext>
          </a:extLst>
        </xdr:cNvPr>
        <xdr:cNvSpPr/>
      </xdr:nvSpPr>
      <xdr:spPr>
        <a:xfrm>
          <a:off x="8636000" y="13452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112395</xdr:rowOff>
    </xdr:from>
    <xdr:to>
      <xdr:col>55</xdr:col>
      <xdr:colOff>0</xdr:colOff>
      <xdr:row>81</xdr:row>
      <xdr:rowOff>123825</xdr:rowOff>
    </xdr:to>
    <xdr:cxnSp macro="">
      <xdr:nvCxnSpPr>
        <xdr:cNvPr id="356" name="直線コネクタ 355">
          <a:extLst>
            <a:ext uri="{FF2B5EF4-FFF2-40B4-BE49-F238E27FC236}">
              <a16:creationId xmlns:a16="http://schemas.microsoft.com/office/drawing/2014/main" id="{1ECAE4EA-0B4D-41C7-991B-28E99601267A}"/>
            </a:ext>
          </a:extLst>
        </xdr:cNvPr>
        <xdr:cNvCxnSpPr/>
      </xdr:nvCxnSpPr>
      <xdr:spPr>
        <a:xfrm flipV="1">
          <a:off x="8686800" y="13491845"/>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153036</xdr:rowOff>
    </xdr:from>
    <xdr:to>
      <xdr:col>46</xdr:col>
      <xdr:colOff>38100</xdr:colOff>
      <xdr:row>82</xdr:row>
      <xdr:rowOff>83186</xdr:rowOff>
    </xdr:to>
    <xdr:sp macro="" textlink="">
      <xdr:nvSpPr>
        <xdr:cNvPr id="357" name="楕円 356">
          <a:extLst>
            <a:ext uri="{FF2B5EF4-FFF2-40B4-BE49-F238E27FC236}">
              <a16:creationId xmlns:a16="http://schemas.microsoft.com/office/drawing/2014/main" id="{C4BBE7CE-CF7D-4B93-8C29-966DAAECD3BA}"/>
            </a:ext>
          </a:extLst>
        </xdr:cNvPr>
        <xdr:cNvSpPr/>
      </xdr:nvSpPr>
      <xdr:spPr>
        <a:xfrm>
          <a:off x="7842250" y="135324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123825</xdr:rowOff>
    </xdr:from>
    <xdr:to>
      <xdr:col>50</xdr:col>
      <xdr:colOff>114300</xdr:colOff>
      <xdr:row>82</xdr:row>
      <xdr:rowOff>32386</xdr:rowOff>
    </xdr:to>
    <xdr:cxnSp macro="">
      <xdr:nvCxnSpPr>
        <xdr:cNvPr id="358" name="直線コネクタ 357">
          <a:extLst>
            <a:ext uri="{FF2B5EF4-FFF2-40B4-BE49-F238E27FC236}">
              <a16:creationId xmlns:a16="http://schemas.microsoft.com/office/drawing/2014/main" id="{2B42201D-38BD-438D-8DC5-58DF5BC28ADE}"/>
            </a:ext>
          </a:extLst>
        </xdr:cNvPr>
        <xdr:cNvCxnSpPr/>
      </xdr:nvCxnSpPr>
      <xdr:spPr>
        <a:xfrm flipV="1">
          <a:off x="7886700" y="13503275"/>
          <a:ext cx="8001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10161</xdr:rowOff>
    </xdr:from>
    <xdr:to>
      <xdr:col>41</xdr:col>
      <xdr:colOff>101600</xdr:colOff>
      <xdr:row>81</xdr:row>
      <xdr:rowOff>111761</xdr:rowOff>
    </xdr:to>
    <xdr:sp macro="" textlink="">
      <xdr:nvSpPr>
        <xdr:cNvPr id="359" name="楕円 358">
          <a:extLst>
            <a:ext uri="{FF2B5EF4-FFF2-40B4-BE49-F238E27FC236}">
              <a16:creationId xmlns:a16="http://schemas.microsoft.com/office/drawing/2014/main" id="{7B4DEE87-263F-4973-B681-2455C23819E3}"/>
            </a:ext>
          </a:extLst>
        </xdr:cNvPr>
        <xdr:cNvSpPr/>
      </xdr:nvSpPr>
      <xdr:spPr>
        <a:xfrm>
          <a:off x="7029450" y="13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60961</xdr:rowOff>
    </xdr:from>
    <xdr:to>
      <xdr:col>45</xdr:col>
      <xdr:colOff>177800</xdr:colOff>
      <xdr:row>82</xdr:row>
      <xdr:rowOff>32386</xdr:rowOff>
    </xdr:to>
    <xdr:cxnSp macro="">
      <xdr:nvCxnSpPr>
        <xdr:cNvPr id="360" name="直線コネクタ 359">
          <a:extLst>
            <a:ext uri="{FF2B5EF4-FFF2-40B4-BE49-F238E27FC236}">
              <a16:creationId xmlns:a16="http://schemas.microsoft.com/office/drawing/2014/main" id="{9C47BDC1-5A23-4C5E-BE59-4CAC9B2D1277}"/>
            </a:ext>
          </a:extLst>
        </xdr:cNvPr>
        <xdr:cNvCxnSpPr/>
      </xdr:nvCxnSpPr>
      <xdr:spPr>
        <a:xfrm>
          <a:off x="7080250" y="13440411"/>
          <a:ext cx="806450" cy="1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95886</xdr:rowOff>
    </xdr:from>
    <xdr:to>
      <xdr:col>36</xdr:col>
      <xdr:colOff>165100</xdr:colOff>
      <xdr:row>82</xdr:row>
      <xdr:rowOff>26036</xdr:rowOff>
    </xdr:to>
    <xdr:sp macro="" textlink="">
      <xdr:nvSpPr>
        <xdr:cNvPr id="361" name="楕円 360">
          <a:extLst>
            <a:ext uri="{FF2B5EF4-FFF2-40B4-BE49-F238E27FC236}">
              <a16:creationId xmlns:a16="http://schemas.microsoft.com/office/drawing/2014/main" id="{5098A598-A876-48A2-AB9E-E0494BD24728}"/>
            </a:ext>
          </a:extLst>
        </xdr:cNvPr>
        <xdr:cNvSpPr/>
      </xdr:nvSpPr>
      <xdr:spPr>
        <a:xfrm>
          <a:off x="6235700" y="134753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60961</xdr:rowOff>
    </xdr:from>
    <xdr:to>
      <xdr:col>41</xdr:col>
      <xdr:colOff>50800</xdr:colOff>
      <xdr:row>81</xdr:row>
      <xdr:rowOff>146686</xdr:rowOff>
    </xdr:to>
    <xdr:cxnSp macro="">
      <xdr:nvCxnSpPr>
        <xdr:cNvPr id="362" name="直線コネクタ 361">
          <a:extLst>
            <a:ext uri="{FF2B5EF4-FFF2-40B4-BE49-F238E27FC236}">
              <a16:creationId xmlns:a16="http://schemas.microsoft.com/office/drawing/2014/main" id="{7303C27E-78ED-40B7-95CA-FFE3D442B86E}"/>
            </a:ext>
          </a:extLst>
        </xdr:cNvPr>
        <xdr:cNvCxnSpPr/>
      </xdr:nvCxnSpPr>
      <xdr:spPr>
        <a:xfrm flipV="1">
          <a:off x="6286500" y="13440411"/>
          <a:ext cx="7937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a:extLst>
            <a:ext uri="{FF2B5EF4-FFF2-40B4-BE49-F238E27FC236}">
              <a16:creationId xmlns:a16="http://schemas.microsoft.com/office/drawing/2014/main" id="{4C9A8051-CCBC-4CBA-B2A5-04521E2FF4B7}"/>
            </a:ext>
          </a:extLst>
        </xdr:cNvPr>
        <xdr:cNvSpPr txBox="1"/>
      </xdr:nvSpPr>
      <xdr:spPr>
        <a:xfrm>
          <a:off x="8458277" y="138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a:extLst>
            <a:ext uri="{FF2B5EF4-FFF2-40B4-BE49-F238E27FC236}">
              <a16:creationId xmlns:a16="http://schemas.microsoft.com/office/drawing/2014/main" id="{8C756F4D-8235-4BF0-B52E-A0375BFCB144}"/>
            </a:ext>
          </a:extLst>
        </xdr:cNvPr>
        <xdr:cNvSpPr txBox="1"/>
      </xdr:nvSpPr>
      <xdr:spPr>
        <a:xfrm>
          <a:off x="7677227" y="1385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a:extLst>
            <a:ext uri="{FF2B5EF4-FFF2-40B4-BE49-F238E27FC236}">
              <a16:creationId xmlns:a16="http://schemas.microsoft.com/office/drawing/2014/main" id="{3F56C8B7-3BB7-409A-BA02-AA76033E790F}"/>
            </a:ext>
          </a:extLst>
        </xdr:cNvPr>
        <xdr:cNvSpPr txBox="1"/>
      </xdr:nvSpPr>
      <xdr:spPr>
        <a:xfrm>
          <a:off x="6864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a:extLst>
            <a:ext uri="{FF2B5EF4-FFF2-40B4-BE49-F238E27FC236}">
              <a16:creationId xmlns:a16="http://schemas.microsoft.com/office/drawing/2014/main" id="{7CEA69B6-301F-4E78-8C81-3AFDC698E527}"/>
            </a:ext>
          </a:extLst>
        </xdr:cNvPr>
        <xdr:cNvSpPr txBox="1"/>
      </xdr:nvSpPr>
      <xdr:spPr>
        <a:xfrm>
          <a:off x="6070677" y="138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19702</xdr:rowOff>
    </xdr:from>
    <xdr:ext cx="469744" cy="259045"/>
    <xdr:sp macro="" textlink="">
      <xdr:nvSpPr>
        <xdr:cNvPr id="367" name="n_1mainValue【福祉施設】&#10;一人当たり面積">
          <a:extLst>
            <a:ext uri="{FF2B5EF4-FFF2-40B4-BE49-F238E27FC236}">
              <a16:creationId xmlns:a16="http://schemas.microsoft.com/office/drawing/2014/main" id="{7ADDA178-7530-41AC-A4CC-F185E0D59A18}"/>
            </a:ext>
          </a:extLst>
        </xdr:cNvPr>
        <xdr:cNvSpPr txBox="1"/>
      </xdr:nvSpPr>
      <xdr:spPr>
        <a:xfrm>
          <a:off x="8458277" y="1323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99713</xdr:rowOff>
    </xdr:from>
    <xdr:ext cx="469744" cy="259045"/>
    <xdr:sp macro="" textlink="">
      <xdr:nvSpPr>
        <xdr:cNvPr id="368" name="n_2mainValue【福祉施設】&#10;一人当たり面積">
          <a:extLst>
            <a:ext uri="{FF2B5EF4-FFF2-40B4-BE49-F238E27FC236}">
              <a16:creationId xmlns:a16="http://schemas.microsoft.com/office/drawing/2014/main" id="{86B6148F-8C6C-49E4-8518-A203D659A0CB}"/>
            </a:ext>
          </a:extLst>
        </xdr:cNvPr>
        <xdr:cNvSpPr txBox="1"/>
      </xdr:nvSpPr>
      <xdr:spPr>
        <a:xfrm>
          <a:off x="7677227" y="1331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128288</xdr:rowOff>
    </xdr:from>
    <xdr:ext cx="469744" cy="259045"/>
    <xdr:sp macro="" textlink="">
      <xdr:nvSpPr>
        <xdr:cNvPr id="369" name="n_3mainValue【福祉施設】&#10;一人当たり面積">
          <a:extLst>
            <a:ext uri="{FF2B5EF4-FFF2-40B4-BE49-F238E27FC236}">
              <a16:creationId xmlns:a16="http://schemas.microsoft.com/office/drawing/2014/main" id="{8F5D9A4B-EFE3-4A22-BDC6-8AC07139840E}"/>
            </a:ext>
          </a:extLst>
        </xdr:cNvPr>
        <xdr:cNvSpPr txBox="1"/>
      </xdr:nvSpPr>
      <xdr:spPr>
        <a:xfrm>
          <a:off x="6864427" y="131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42563</xdr:rowOff>
    </xdr:from>
    <xdr:ext cx="469744" cy="259045"/>
    <xdr:sp macro="" textlink="">
      <xdr:nvSpPr>
        <xdr:cNvPr id="370" name="n_4mainValue【福祉施設】&#10;一人当たり面積">
          <a:extLst>
            <a:ext uri="{FF2B5EF4-FFF2-40B4-BE49-F238E27FC236}">
              <a16:creationId xmlns:a16="http://schemas.microsoft.com/office/drawing/2014/main" id="{C145B35B-385E-4945-B9A5-CF4E95095658}"/>
            </a:ext>
          </a:extLst>
        </xdr:cNvPr>
        <xdr:cNvSpPr txBox="1"/>
      </xdr:nvSpPr>
      <xdr:spPr>
        <a:xfrm>
          <a:off x="6070677" y="1325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5D0B0538-58AE-4B90-A1DE-4F6187D7BE23}"/>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503431E6-0C1C-4D8A-A517-625E022C4BC8}"/>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DE0020C7-96F3-4681-967E-85E4818E8E87}"/>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8E075288-68D4-458D-99C0-6EFBFD7D4E79}"/>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FA6F7190-E5EC-4724-A8F3-5F6BCA1525E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627985AE-CA8E-4C15-A09B-7957C595C2E3}"/>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9BB04352-45FD-43F7-ABC0-CD0FD8352885}"/>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6F9C303D-FE49-42EF-9F63-1E1248DCE6B3}"/>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9F0EDAEB-0DD3-4729-83E6-C38A4F279E8C}"/>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553DC231-3E8E-45EA-9F8B-1A51ACE89C18}"/>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EA0BCEAC-9300-4CCD-9248-70E301B91542}"/>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1FAE8281-BC71-4366-8C1D-42D9ACFE3528}"/>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D3C86B03-6611-4633-BFFE-33CE4CDD7910}"/>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9EDDF3FC-76B2-4F2E-B23C-48D81CA5F059}"/>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D3695641-CF75-42BC-AFD8-B233812D96BF}"/>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3AC5555B-D807-47F3-B872-91E6D96BBD16}"/>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0CC9D0D1-420B-4561-9488-4F940C843F8B}"/>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8E70E5B2-60B2-41F0-A5CC-1B2EDE78722D}"/>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BC77DD0B-45E2-422E-BB39-DF9B255E3B67}"/>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663AD56A-DBF0-411E-A05A-83EFC97F7234}"/>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45476CDF-1433-479D-9EEE-C8065E5983CF}"/>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32F60BF5-84F0-471C-8DF7-40E518E9872F}"/>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9AF0A64F-E994-4BC4-A15F-8F67CCCFAC0F}"/>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8C7480A9-D6BF-4AE4-BF67-7126B7884DC8}"/>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6595FC19-7762-4CD7-96B7-1E64DD31C8F3}"/>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50D653BC-BBB0-433F-9EE9-675A825598CD}"/>
            </a:ext>
          </a:extLst>
        </xdr:cNvPr>
        <xdr:cNvCxnSpPr/>
      </xdr:nvCxnSpPr>
      <xdr:spPr>
        <a:xfrm flipV="1">
          <a:off x="4177665" y="166480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86540DE6-C64A-4192-A259-F8139DE45D36}"/>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4EDFB16C-AE2E-4C50-AD18-2EE05A6F5066}"/>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1AD1D0A0-C2CE-41FB-9BEF-F29FD81D116C}"/>
            </a:ext>
          </a:extLst>
        </xdr:cNvPr>
        <xdr:cNvSpPr txBox="1"/>
      </xdr:nvSpPr>
      <xdr:spPr>
        <a:xfrm>
          <a:off x="4216400" y="16423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81FDC923-5ED3-4306-BEA0-63BBDD18A5CC}"/>
            </a:ext>
          </a:extLst>
        </xdr:cNvPr>
        <xdr:cNvCxnSpPr/>
      </xdr:nvCxnSpPr>
      <xdr:spPr>
        <a:xfrm>
          <a:off x="4108450" y="16648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AD86ACDE-E9BC-496F-AA1A-7ADBD3E6B7A6}"/>
            </a:ext>
          </a:extLst>
        </xdr:cNvPr>
        <xdr:cNvSpPr txBox="1"/>
      </xdr:nvSpPr>
      <xdr:spPr>
        <a:xfrm>
          <a:off x="4216400" y="17388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3AA3E3A4-0C19-434D-8EF3-9E4403B257FD}"/>
            </a:ext>
          </a:extLst>
        </xdr:cNvPr>
        <xdr:cNvSpPr/>
      </xdr:nvSpPr>
      <xdr:spPr>
        <a:xfrm>
          <a:off x="4127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7EE8B73A-1392-4565-B57C-E0F8E959A232}"/>
            </a:ext>
          </a:extLst>
        </xdr:cNvPr>
        <xdr:cNvSpPr/>
      </xdr:nvSpPr>
      <xdr:spPr>
        <a:xfrm>
          <a:off x="3384550" y="174234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858A418E-F4B2-4CBB-ACBA-8B9E388AB867}"/>
            </a:ext>
          </a:extLst>
        </xdr:cNvPr>
        <xdr:cNvSpPr/>
      </xdr:nvSpPr>
      <xdr:spPr>
        <a:xfrm>
          <a:off x="2571750" y="1740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3B154CB8-D611-46F5-BB43-A2B421820A8D}"/>
            </a:ext>
          </a:extLst>
        </xdr:cNvPr>
        <xdr:cNvSpPr/>
      </xdr:nvSpPr>
      <xdr:spPr>
        <a:xfrm>
          <a:off x="1778000" y="1733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1A596B48-19C2-445B-AA32-9DAF39D14E6C}"/>
            </a:ext>
          </a:extLst>
        </xdr:cNvPr>
        <xdr:cNvSpPr/>
      </xdr:nvSpPr>
      <xdr:spPr>
        <a:xfrm>
          <a:off x="984250" y="17364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95502953-5DAF-4136-826F-B815364FC2E4}"/>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EDD34D7-2F0C-4317-B30F-F8894F180848}"/>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3E8F6D9A-4ED4-48C9-B7F0-6F569F6D6D19}"/>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84687C32-DFFD-48E0-8427-2EDF005534E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18E79C0-7C67-4306-B09F-D018A97A180C}"/>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133169</xdr:rowOff>
    </xdr:from>
    <xdr:to>
      <xdr:col>24</xdr:col>
      <xdr:colOff>114300</xdr:colOff>
      <xdr:row>105</xdr:row>
      <xdr:rowOff>63319</xdr:rowOff>
    </xdr:to>
    <xdr:sp macro="" textlink="">
      <xdr:nvSpPr>
        <xdr:cNvPr id="412" name="楕円 411">
          <a:extLst>
            <a:ext uri="{FF2B5EF4-FFF2-40B4-BE49-F238E27FC236}">
              <a16:creationId xmlns:a16="http://schemas.microsoft.com/office/drawing/2014/main" id="{BCAB7307-E7A2-4ACF-8204-1BDB03DD5141}"/>
            </a:ext>
          </a:extLst>
        </xdr:cNvPr>
        <xdr:cNvSpPr/>
      </xdr:nvSpPr>
      <xdr:spPr>
        <a:xfrm>
          <a:off x="4127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156046</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CFCD8624-A66D-48A8-8D6B-D94AD90C9EAC}"/>
            </a:ext>
          </a:extLst>
        </xdr:cNvPr>
        <xdr:cNvSpPr txBox="1"/>
      </xdr:nvSpPr>
      <xdr:spPr>
        <a:xfrm>
          <a:off x="4216400" y="1724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49893</xdr:rowOff>
    </xdr:from>
    <xdr:to>
      <xdr:col>20</xdr:col>
      <xdr:colOff>38100</xdr:colOff>
      <xdr:row>104</xdr:row>
      <xdr:rowOff>151493</xdr:rowOff>
    </xdr:to>
    <xdr:sp macro="" textlink="">
      <xdr:nvSpPr>
        <xdr:cNvPr id="414" name="楕円 413">
          <a:extLst>
            <a:ext uri="{FF2B5EF4-FFF2-40B4-BE49-F238E27FC236}">
              <a16:creationId xmlns:a16="http://schemas.microsoft.com/office/drawing/2014/main" id="{A9B2C910-C165-4EBD-880F-8AA3149CCA3D}"/>
            </a:ext>
          </a:extLst>
        </xdr:cNvPr>
        <xdr:cNvSpPr/>
      </xdr:nvSpPr>
      <xdr:spPr>
        <a:xfrm>
          <a:off x="3384550" y="173091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100693</xdr:rowOff>
    </xdr:from>
    <xdr:to>
      <xdr:col>24</xdr:col>
      <xdr:colOff>63500</xdr:colOff>
      <xdr:row>105</xdr:row>
      <xdr:rowOff>12519</xdr:rowOff>
    </xdr:to>
    <xdr:cxnSp macro="">
      <xdr:nvCxnSpPr>
        <xdr:cNvPr id="415" name="直線コネクタ 414">
          <a:extLst>
            <a:ext uri="{FF2B5EF4-FFF2-40B4-BE49-F238E27FC236}">
              <a16:creationId xmlns:a16="http://schemas.microsoft.com/office/drawing/2014/main" id="{B1CDE64E-EC4A-4554-B00C-BCABB60F7F81}"/>
            </a:ext>
          </a:extLst>
        </xdr:cNvPr>
        <xdr:cNvCxnSpPr/>
      </xdr:nvCxnSpPr>
      <xdr:spPr>
        <a:xfrm>
          <a:off x="3429000" y="17359993"/>
          <a:ext cx="7493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7438</xdr:rowOff>
    </xdr:from>
    <xdr:to>
      <xdr:col>15</xdr:col>
      <xdr:colOff>101600</xdr:colOff>
      <xdr:row>104</xdr:row>
      <xdr:rowOff>109038</xdr:rowOff>
    </xdr:to>
    <xdr:sp macro="" textlink="">
      <xdr:nvSpPr>
        <xdr:cNvPr id="416" name="楕円 415">
          <a:extLst>
            <a:ext uri="{FF2B5EF4-FFF2-40B4-BE49-F238E27FC236}">
              <a16:creationId xmlns:a16="http://schemas.microsoft.com/office/drawing/2014/main" id="{21F08CB1-AED8-4492-890F-30458FF6A669}"/>
            </a:ext>
          </a:extLst>
        </xdr:cNvPr>
        <xdr:cNvSpPr/>
      </xdr:nvSpPr>
      <xdr:spPr>
        <a:xfrm>
          <a:off x="257175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58238</xdr:rowOff>
    </xdr:from>
    <xdr:to>
      <xdr:col>19</xdr:col>
      <xdr:colOff>177800</xdr:colOff>
      <xdr:row>104</xdr:row>
      <xdr:rowOff>100693</xdr:rowOff>
    </xdr:to>
    <xdr:cxnSp macro="">
      <xdr:nvCxnSpPr>
        <xdr:cNvPr id="417" name="直線コネクタ 416">
          <a:extLst>
            <a:ext uri="{FF2B5EF4-FFF2-40B4-BE49-F238E27FC236}">
              <a16:creationId xmlns:a16="http://schemas.microsoft.com/office/drawing/2014/main" id="{9AA8D83B-8891-40EF-A928-D7EA05C6291C}"/>
            </a:ext>
          </a:extLst>
        </xdr:cNvPr>
        <xdr:cNvCxnSpPr/>
      </xdr:nvCxnSpPr>
      <xdr:spPr>
        <a:xfrm>
          <a:off x="2622550" y="17317538"/>
          <a:ext cx="8064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18" name="楕円 417">
          <a:extLst>
            <a:ext uri="{FF2B5EF4-FFF2-40B4-BE49-F238E27FC236}">
              <a16:creationId xmlns:a16="http://schemas.microsoft.com/office/drawing/2014/main" id="{354D4AE0-1ACE-43A1-BB4D-0F8E91C9C87D}"/>
            </a:ext>
          </a:extLst>
        </xdr:cNvPr>
        <xdr:cNvSpPr/>
      </xdr:nvSpPr>
      <xdr:spPr>
        <a:xfrm>
          <a:off x="17780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58238</xdr:rowOff>
    </xdr:from>
    <xdr:to>
      <xdr:col>15</xdr:col>
      <xdr:colOff>50800</xdr:colOff>
      <xdr:row>104</xdr:row>
      <xdr:rowOff>87630</xdr:rowOff>
    </xdr:to>
    <xdr:cxnSp macro="">
      <xdr:nvCxnSpPr>
        <xdr:cNvPr id="419" name="直線コネクタ 418">
          <a:extLst>
            <a:ext uri="{FF2B5EF4-FFF2-40B4-BE49-F238E27FC236}">
              <a16:creationId xmlns:a16="http://schemas.microsoft.com/office/drawing/2014/main" id="{9D951144-AE33-4B90-9ABD-5C446406FD72}"/>
            </a:ext>
          </a:extLst>
        </xdr:cNvPr>
        <xdr:cNvCxnSpPr/>
      </xdr:nvCxnSpPr>
      <xdr:spPr>
        <a:xfrm flipV="1">
          <a:off x="1828800" y="17317538"/>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10705</xdr:rowOff>
    </xdr:from>
    <xdr:to>
      <xdr:col>6</xdr:col>
      <xdr:colOff>38100</xdr:colOff>
      <xdr:row>104</xdr:row>
      <xdr:rowOff>112305</xdr:rowOff>
    </xdr:to>
    <xdr:sp macro="" textlink="">
      <xdr:nvSpPr>
        <xdr:cNvPr id="420" name="楕円 419">
          <a:extLst>
            <a:ext uri="{FF2B5EF4-FFF2-40B4-BE49-F238E27FC236}">
              <a16:creationId xmlns:a16="http://schemas.microsoft.com/office/drawing/2014/main" id="{737DC2BE-8E26-4A95-8668-922A0FEF7B02}"/>
            </a:ext>
          </a:extLst>
        </xdr:cNvPr>
        <xdr:cNvSpPr/>
      </xdr:nvSpPr>
      <xdr:spPr>
        <a:xfrm>
          <a:off x="984250" y="17270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61505</xdr:rowOff>
    </xdr:from>
    <xdr:to>
      <xdr:col>10</xdr:col>
      <xdr:colOff>114300</xdr:colOff>
      <xdr:row>104</xdr:row>
      <xdr:rowOff>87630</xdr:rowOff>
    </xdr:to>
    <xdr:cxnSp macro="">
      <xdr:nvCxnSpPr>
        <xdr:cNvPr id="421" name="直線コネクタ 420">
          <a:extLst>
            <a:ext uri="{FF2B5EF4-FFF2-40B4-BE49-F238E27FC236}">
              <a16:creationId xmlns:a16="http://schemas.microsoft.com/office/drawing/2014/main" id="{1A6E4F77-CD41-44F6-AB8C-FA1DA7C2A3B3}"/>
            </a:ext>
          </a:extLst>
        </xdr:cNvPr>
        <xdr:cNvCxnSpPr/>
      </xdr:nvCxnSpPr>
      <xdr:spPr>
        <a:xfrm>
          <a:off x="1028700" y="17320805"/>
          <a:ext cx="8001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a:extLst>
            <a:ext uri="{FF2B5EF4-FFF2-40B4-BE49-F238E27FC236}">
              <a16:creationId xmlns:a16="http://schemas.microsoft.com/office/drawing/2014/main" id="{AB5B658A-BE7F-42A9-8A84-A780B6D6713A}"/>
            </a:ext>
          </a:extLst>
        </xdr:cNvPr>
        <xdr:cNvSpPr txBox="1"/>
      </xdr:nvSpPr>
      <xdr:spPr>
        <a:xfrm>
          <a:off x="3239144" y="1751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a:extLst>
            <a:ext uri="{FF2B5EF4-FFF2-40B4-BE49-F238E27FC236}">
              <a16:creationId xmlns:a16="http://schemas.microsoft.com/office/drawing/2014/main" id="{15B5A05A-6482-4FE4-B8DD-AD48FA11E8D4}"/>
            </a:ext>
          </a:extLst>
        </xdr:cNvPr>
        <xdr:cNvSpPr txBox="1"/>
      </xdr:nvSpPr>
      <xdr:spPr>
        <a:xfrm>
          <a:off x="2439044" y="1749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a:extLst>
            <a:ext uri="{FF2B5EF4-FFF2-40B4-BE49-F238E27FC236}">
              <a16:creationId xmlns:a16="http://schemas.microsoft.com/office/drawing/2014/main" id="{3650B368-5B7C-4CC9-A253-A88B9310C792}"/>
            </a:ext>
          </a:extLst>
        </xdr:cNvPr>
        <xdr:cNvSpPr txBox="1"/>
      </xdr:nvSpPr>
      <xdr:spPr>
        <a:xfrm>
          <a:off x="1645294" y="1742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a:extLst>
            <a:ext uri="{FF2B5EF4-FFF2-40B4-BE49-F238E27FC236}">
              <a16:creationId xmlns:a16="http://schemas.microsoft.com/office/drawing/2014/main" id="{73D6D104-2D82-436A-A153-218360D73C55}"/>
            </a:ext>
          </a:extLst>
        </xdr:cNvPr>
        <xdr:cNvSpPr txBox="1"/>
      </xdr:nvSpPr>
      <xdr:spPr>
        <a:xfrm>
          <a:off x="851544"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168020</xdr:rowOff>
    </xdr:from>
    <xdr:ext cx="405111" cy="259045"/>
    <xdr:sp macro="" textlink="">
      <xdr:nvSpPr>
        <xdr:cNvPr id="426" name="n_1mainValue【市民会館】&#10;有形固定資産減価償却率">
          <a:extLst>
            <a:ext uri="{FF2B5EF4-FFF2-40B4-BE49-F238E27FC236}">
              <a16:creationId xmlns:a16="http://schemas.microsoft.com/office/drawing/2014/main" id="{55754D2F-8969-4BF1-AE96-10231012E36E}"/>
            </a:ext>
          </a:extLst>
        </xdr:cNvPr>
        <xdr:cNvSpPr txBox="1"/>
      </xdr:nvSpPr>
      <xdr:spPr>
        <a:xfrm>
          <a:off x="32391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7" name="n_2mainValue【市民会館】&#10;有形固定資産減価償却率">
          <a:extLst>
            <a:ext uri="{FF2B5EF4-FFF2-40B4-BE49-F238E27FC236}">
              <a16:creationId xmlns:a16="http://schemas.microsoft.com/office/drawing/2014/main" id="{DA995D61-C15C-4E97-B371-A0C0838D29F4}"/>
            </a:ext>
          </a:extLst>
        </xdr:cNvPr>
        <xdr:cNvSpPr txBox="1"/>
      </xdr:nvSpPr>
      <xdr:spPr>
        <a:xfrm>
          <a:off x="2439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154957</xdr:rowOff>
    </xdr:from>
    <xdr:ext cx="405111" cy="259045"/>
    <xdr:sp macro="" textlink="">
      <xdr:nvSpPr>
        <xdr:cNvPr id="428" name="n_3mainValue【市民会館】&#10;有形固定資産減価償却率">
          <a:extLst>
            <a:ext uri="{FF2B5EF4-FFF2-40B4-BE49-F238E27FC236}">
              <a16:creationId xmlns:a16="http://schemas.microsoft.com/office/drawing/2014/main" id="{E4757524-9A3D-499D-9ABE-5C48AB4B8623}"/>
            </a:ext>
          </a:extLst>
        </xdr:cNvPr>
        <xdr:cNvSpPr txBox="1"/>
      </xdr:nvSpPr>
      <xdr:spPr>
        <a:xfrm>
          <a:off x="164529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128832</xdr:rowOff>
    </xdr:from>
    <xdr:ext cx="405111" cy="259045"/>
    <xdr:sp macro="" textlink="">
      <xdr:nvSpPr>
        <xdr:cNvPr id="429" name="n_4mainValue【市民会館】&#10;有形固定資産減価償却率">
          <a:extLst>
            <a:ext uri="{FF2B5EF4-FFF2-40B4-BE49-F238E27FC236}">
              <a16:creationId xmlns:a16="http://schemas.microsoft.com/office/drawing/2014/main" id="{DF415A21-6A2E-4A8A-AB69-78666F89319E}"/>
            </a:ext>
          </a:extLst>
        </xdr:cNvPr>
        <xdr:cNvSpPr txBox="1"/>
      </xdr:nvSpPr>
      <xdr:spPr>
        <a:xfrm>
          <a:off x="8515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8974C5A3-37CE-44CD-8EEF-42426FB2985E}"/>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8F66EBF7-5FD6-456F-BBF8-B58331601D0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A75A91E6-D404-4FB2-9011-466EEB8DEAF3}"/>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46D602EB-ED28-4039-8D0E-98E12C4C2CEA}"/>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FAFE4F4-7932-49E5-A3DE-5BD760B814E5}"/>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77454C82-C611-44BB-948D-7120EDDECCE6}"/>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F5EFEB53-864D-466E-AF9B-85D6FA43DD68}"/>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CE3B816E-A497-4261-9383-F3F980F46895}"/>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EBEA847B-2043-43B9-B24A-9138333F104E}"/>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4666BB3E-97FA-4701-858E-A99E8FB6AC9F}"/>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591A8F47-1004-4ABD-A4F6-864115C5034C}"/>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6B9A867D-C3A8-4C2F-A9E9-9CCAF157B05B}"/>
            </a:ext>
          </a:extLst>
        </xdr:cNvPr>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EEA48816-4E17-4639-87F7-E761A1E75B7E}"/>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C11E610D-7FAF-4EF6-8C55-95EDF5684F9A}"/>
            </a:ext>
          </a:extLst>
        </xdr:cNvPr>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D3EE448F-F6E3-4AC9-964A-CCB9F29CEF14}"/>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9B236394-794D-442C-89DD-151E4DE084E5}"/>
            </a:ext>
          </a:extLst>
        </xdr:cNvPr>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E1B3EC59-FD65-451C-9DF4-90C8F448E25A}"/>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7175C82F-F0F8-4C8B-AB27-05A7D19DFD4F}"/>
            </a:ext>
          </a:extLst>
        </xdr:cNvPr>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19BF8CEC-AE8B-4D79-8F61-CA9C2839371D}"/>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E54BED97-D67C-401C-824D-AD09E2B9FA45}"/>
            </a:ext>
          </a:extLst>
        </xdr:cNvPr>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6B3F329A-999D-4D0C-8C59-846420BEE61F}"/>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702B6A50-769B-4EFE-88F9-BB9ABE777B53}"/>
            </a:ext>
          </a:extLst>
        </xdr:cNvPr>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6294BC57-9DF7-4CBB-9E86-EA1A8868F03E}"/>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4FB960F2-CD1F-40FB-95CD-20D7C9A2B45B}"/>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2061E7C5-DEC7-4F92-B5EE-9A6886E14323}"/>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5D363178-3F5A-4B61-B0F0-4FD37FB8C010}"/>
            </a:ext>
          </a:extLst>
        </xdr:cNvPr>
        <xdr:cNvCxnSpPr/>
      </xdr:nvCxnSpPr>
      <xdr:spPr>
        <a:xfrm flipV="1">
          <a:off x="9429115" y="165451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510267A2-EBDE-4F15-83A0-C491CE433361}"/>
            </a:ext>
          </a:extLst>
        </xdr:cNvPr>
        <xdr:cNvSpPr txBox="1"/>
      </xdr:nvSpPr>
      <xdr:spPr>
        <a:xfrm>
          <a:off x="9467850" y="181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C6E20215-B198-4F35-A2E4-EA845FC63C48}"/>
            </a:ext>
          </a:extLst>
        </xdr:cNvPr>
        <xdr:cNvCxnSpPr/>
      </xdr:nvCxnSpPr>
      <xdr:spPr>
        <a:xfrm>
          <a:off x="9359900" y="18096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65FA0267-D2BB-41EF-8AC5-D60C146CA9BC}"/>
            </a:ext>
          </a:extLst>
        </xdr:cNvPr>
        <xdr:cNvSpPr txBox="1"/>
      </xdr:nvSpPr>
      <xdr:spPr>
        <a:xfrm>
          <a:off x="9467850" y="1632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FD855C79-29C5-4B75-88D9-D216561D1DC2}"/>
            </a:ext>
          </a:extLst>
        </xdr:cNvPr>
        <xdr:cNvCxnSpPr/>
      </xdr:nvCxnSpPr>
      <xdr:spPr>
        <a:xfrm>
          <a:off x="9359900" y="16545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0" name="【市民会館】&#10;一人当たり面積平均値テキスト">
          <a:extLst>
            <a:ext uri="{FF2B5EF4-FFF2-40B4-BE49-F238E27FC236}">
              <a16:creationId xmlns:a16="http://schemas.microsoft.com/office/drawing/2014/main" id="{25CFD098-527E-42D4-A566-FC8E20C2DD00}"/>
            </a:ext>
          </a:extLst>
        </xdr:cNvPr>
        <xdr:cNvSpPr txBox="1"/>
      </xdr:nvSpPr>
      <xdr:spPr>
        <a:xfrm>
          <a:off x="9467850" y="1765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0B27AECE-C590-4235-9E93-CB213F02BF8F}"/>
            </a:ext>
          </a:extLst>
        </xdr:cNvPr>
        <xdr:cNvSpPr/>
      </xdr:nvSpPr>
      <xdr:spPr>
        <a:xfrm>
          <a:off x="939800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974AFAD6-C1F5-4248-A8D2-D4BACEFD745C}"/>
            </a:ext>
          </a:extLst>
        </xdr:cNvPr>
        <xdr:cNvSpPr/>
      </xdr:nvSpPr>
      <xdr:spPr>
        <a:xfrm>
          <a:off x="86360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506FE32D-1EB3-4505-B97B-72D13E091DF7}"/>
            </a:ext>
          </a:extLst>
        </xdr:cNvPr>
        <xdr:cNvSpPr/>
      </xdr:nvSpPr>
      <xdr:spPr>
        <a:xfrm>
          <a:off x="7842250" y="176896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C7EDD34D-FD0D-445A-9112-F7E140E7D8C8}"/>
            </a:ext>
          </a:extLst>
        </xdr:cNvPr>
        <xdr:cNvSpPr/>
      </xdr:nvSpPr>
      <xdr:spPr>
        <a:xfrm>
          <a:off x="702945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CD846212-2945-473B-B215-DBD7C0FA5166}"/>
            </a:ext>
          </a:extLst>
        </xdr:cNvPr>
        <xdr:cNvSpPr/>
      </xdr:nvSpPr>
      <xdr:spPr>
        <a:xfrm>
          <a:off x="62357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3DF9F148-F78F-4AA0-8E31-AD47DC61BBB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8D4AF74-17AB-4301-988E-8B7E4661C54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FDBFAE9-F31E-4295-9CEB-E110BD549CFD}"/>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8BB160A8-DD76-4A69-BE76-105B04A146E9}"/>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CDC660C-4B59-4B7D-813D-A025E330B1E3}"/>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5806</xdr:rowOff>
    </xdr:from>
    <xdr:to>
      <xdr:col>55</xdr:col>
      <xdr:colOff>50800</xdr:colOff>
      <xdr:row>104</xdr:row>
      <xdr:rowOff>107406</xdr:rowOff>
    </xdr:to>
    <xdr:sp macro="" textlink="">
      <xdr:nvSpPr>
        <xdr:cNvPr id="471" name="楕円 470">
          <a:extLst>
            <a:ext uri="{FF2B5EF4-FFF2-40B4-BE49-F238E27FC236}">
              <a16:creationId xmlns:a16="http://schemas.microsoft.com/office/drawing/2014/main" id="{7FBAFF02-8AE3-4022-BBE2-7EAE3F36A7BB}"/>
            </a:ext>
          </a:extLst>
        </xdr:cNvPr>
        <xdr:cNvSpPr/>
      </xdr:nvSpPr>
      <xdr:spPr>
        <a:xfrm>
          <a:off x="9398000" y="172651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28683</xdr:rowOff>
    </xdr:from>
    <xdr:ext cx="469744" cy="259045"/>
    <xdr:sp macro="" textlink="">
      <xdr:nvSpPr>
        <xdr:cNvPr id="472" name="【市民会館】&#10;一人当たり面積該当値テキスト">
          <a:extLst>
            <a:ext uri="{FF2B5EF4-FFF2-40B4-BE49-F238E27FC236}">
              <a16:creationId xmlns:a16="http://schemas.microsoft.com/office/drawing/2014/main" id="{D1F0E82F-8279-4FFD-9B1B-25CF1C5E3DA4}"/>
            </a:ext>
          </a:extLst>
        </xdr:cNvPr>
        <xdr:cNvSpPr txBox="1"/>
      </xdr:nvSpPr>
      <xdr:spPr>
        <a:xfrm>
          <a:off x="9467850" y="1711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2539</xdr:rowOff>
    </xdr:from>
    <xdr:to>
      <xdr:col>50</xdr:col>
      <xdr:colOff>165100</xdr:colOff>
      <xdr:row>104</xdr:row>
      <xdr:rowOff>104139</xdr:rowOff>
    </xdr:to>
    <xdr:sp macro="" textlink="">
      <xdr:nvSpPr>
        <xdr:cNvPr id="473" name="楕円 472">
          <a:extLst>
            <a:ext uri="{FF2B5EF4-FFF2-40B4-BE49-F238E27FC236}">
              <a16:creationId xmlns:a16="http://schemas.microsoft.com/office/drawing/2014/main" id="{289B9AE2-E2C3-4464-A8E1-0D8201CF929F}"/>
            </a:ext>
          </a:extLst>
        </xdr:cNvPr>
        <xdr:cNvSpPr/>
      </xdr:nvSpPr>
      <xdr:spPr>
        <a:xfrm>
          <a:off x="86360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53339</xdr:rowOff>
    </xdr:from>
    <xdr:to>
      <xdr:col>55</xdr:col>
      <xdr:colOff>0</xdr:colOff>
      <xdr:row>104</xdr:row>
      <xdr:rowOff>56606</xdr:rowOff>
    </xdr:to>
    <xdr:cxnSp macro="">
      <xdr:nvCxnSpPr>
        <xdr:cNvPr id="474" name="直線コネクタ 473">
          <a:extLst>
            <a:ext uri="{FF2B5EF4-FFF2-40B4-BE49-F238E27FC236}">
              <a16:creationId xmlns:a16="http://schemas.microsoft.com/office/drawing/2014/main" id="{C2D2A159-E283-4C6B-A50F-DFD392E94104}"/>
            </a:ext>
          </a:extLst>
        </xdr:cNvPr>
        <xdr:cNvCxnSpPr/>
      </xdr:nvCxnSpPr>
      <xdr:spPr>
        <a:xfrm>
          <a:off x="8686800" y="17312639"/>
          <a:ext cx="7429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12337</xdr:rowOff>
    </xdr:from>
    <xdr:to>
      <xdr:col>46</xdr:col>
      <xdr:colOff>38100</xdr:colOff>
      <xdr:row>104</xdr:row>
      <xdr:rowOff>113937</xdr:rowOff>
    </xdr:to>
    <xdr:sp macro="" textlink="">
      <xdr:nvSpPr>
        <xdr:cNvPr id="475" name="楕円 474">
          <a:extLst>
            <a:ext uri="{FF2B5EF4-FFF2-40B4-BE49-F238E27FC236}">
              <a16:creationId xmlns:a16="http://schemas.microsoft.com/office/drawing/2014/main" id="{08FE88BA-D599-45CB-9A34-0F39A08BAD94}"/>
            </a:ext>
          </a:extLst>
        </xdr:cNvPr>
        <xdr:cNvSpPr/>
      </xdr:nvSpPr>
      <xdr:spPr>
        <a:xfrm>
          <a:off x="7842250" y="172716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53339</xdr:rowOff>
    </xdr:from>
    <xdr:to>
      <xdr:col>50</xdr:col>
      <xdr:colOff>114300</xdr:colOff>
      <xdr:row>104</xdr:row>
      <xdr:rowOff>63137</xdr:rowOff>
    </xdr:to>
    <xdr:cxnSp macro="">
      <xdr:nvCxnSpPr>
        <xdr:cNvPr id="476" name="直線コネクタ 475">
          <a:extLst>
            <a:ext uri="{FF2B5EF4-FFF2-40B4-BE49-F238E27FC236}">
              <a16:creationId xmlns:a16="http://schemas.microsoft.com/office/drawing/2014/main" id="{CC6F81A7-74B5-4919-AF7B-74A7950E5B2D}"/>
            </a:ext>
          </a:extLst>
        </xdr:cNvPr>
        <xdr:cNvCxnSpPr/>
      </xdr:nvCxnSpPr>
      <xdr:spPr>
        <a:xfrm flipV="1">
          <a:off x="7886700" y="17312639"/>
          <a:ext cx="8001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61323</xdr:rowOff>
    </xdr:from>
    <xdr:to>
      <xdr:col>41</xdr:col>
      <xdr:colOff>101600</xdr:colOff>
      <xdr:row>102</xdr:row>
      <xdr:rowOff>162923</xdr:rowOff>
    </xdr:to>
    <xdr:sp macro="" textlink="">
      <xdr:nvSpPr>
        <xdr:cNvPr id="477" name="楕円 476">
          <a:extLst>
            <a:ext uri="{FF2B5EF4-FFF2-40B4-BE49-F238E27FC236}">
              <a16:creationId xmlns:a16="http://schemas.microsoft.com/office/drawing/2014/main" id="{46B872F2-A3BE-4B46-BF51-F20ED57944E8}"/>
            </a:ext>
          </a:extLst>
        </xdr:cNvPr>
        <xdr:cNvSpPr/>
      </xdr:nvSpPr>
      <xdr:spPr>
        <a:xfrm>
          <a:off x="7029450" y="169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112123</xdr:rowOff>
    </xdr:from>
    <xdr:to>
      <xdr:col>45</xdr:col>
      <xdr:colOff>177800</xdr:colOff>
      <xdr:row>104</xdr:row>
      <xdr:rowOff>63137</xdr:rowOff>
    </xdr:to>
    <xdr:cxnSp macro="">
      <xdr:nvCxnSpPr>
        <xdr:cNvPr id="478" name="直線コネクタ 477">
          <a:extLst>
            <a:ext uri="{FF2B5EF4-FFF2-40B4-BE49-F238E27FC236}">
              <a16:creationId xmlns:a16="http://schemas.microsoft.com/office/drawing/2014/main" id="{3F64556D-C8B9-4D65-A236-1D2534AC44FF}"/>
            </a:ext>
          </a:extLst>
        </xdr:cNvPr>
        <xdr:cNvCxnSpPr/>
      </xdr:nvCxnSpPr>
      <xdr:spPr>
        <a:xfrm>
          <a:off x="7080250" y="17028523"/>
          <a:ext cx="80645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51526</xdr:rowOff>
    </xdr:from>
    <xdr:to>
      <xdr:col>36</xdr:col>
      <xdr:colOff>165100</xdr:colOff>
      <xdr:row>102</xdr:row>
      <xdr:rowOff>153126</xdr:rowOff>
    </xdr:to>
    <xdr:sp macro="" textlink="">
      <xdr:nvSpPr>
        <xdr:cNvPr id="479" name="楕円 478">
          <a:extLst>
            <a:ext uri="{FF2B5EF4-FFF2-40B4-BE49-F238E27FC236}">
              <a16:creationId xmlns:a16="http://schemas.microsoft.com/office/drawing/2014/main" id="{74DA7A9A-A22E-4E35-BA7E-DA89923CEE0F}"/>
            </a:ext>
          </a:extLst>
        </xdr:cNvPr>
        <xdr:cNvSpPr/>
      </xdr:nvSpPr>
      <xdr:spPr>
        <a:xfrm>
          <a:off x="6235700" y="169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102326</xdr:rowOff>
    </xdr:from>
    <xdr:to>
      <xdr:col>41</xdr:col>
      <xdr:colOff>50800</xdr:colOff>
      <xdr:row>102</xdr:row>
      <xdr:rowOff>112123</xdr:rowOff>
    </xdr:to>
    <xdr:cxnSp macro="">
      <xdr:nvCxnSpPr>
        <xdr:cNvPr id="480" name="直線コネクタ 479">
          <a:extLst>
            <a:ext uri="{FF2B5EF4-FFF2-40B4-BE49-F238E27FC236}">
              <a16:creationId xmlns:a16="http://schemas.microsoft.com/office/drawing/2014/main" id="{4EC3461A-DA14-401C-A1D1-6D5A1B5B0EBB}"/>
            </a:ext>
          </a:extLst>
        </xdr:cNvPr>
        <xdr:cNvCxnSpPr/>
      </xdr:nvCxnSpPr>
      <xdr:spPr>
        <a:xfrm>
          <a:off x="6286500" y="17018726"/>
          <a:ext cx="7937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81" name="n_1aveValue【市民会館】&#10;一人当たり面積">
          <a:extLst>
            <a:ext uri="{FF2B5EF4-FFF2-40B4-BE49-F238E27FC236}">
              <a16:creationId xmlns:a16="http://schemas.microsoft.com/office/drawing/2014/main" id="{9BAA680F-BA85-4A67-8306-8BD410477089}"/>
            </a:ext>
          </a:extLst>
        </xdr:cNvPr>
        <xdr:cNvSpPr txBox="1"/>
      </xdr:nvSpPr>
      <xdr:spPr>
        <a:xfrm>
          <a:off x="8458277" y="17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82" name="n_2aveValue【市民会館】&#10;一人当たり面積">
          <a:extLst>
            <a:ext uri="{FF2B5EF4-FFF2-40B4-BE49-F238E27FC236}">
              <a16:creationId xmlns:a16="http://schemas.microsoft.com/office/drawing/2014/main" id="{66BA228F-C587-4FB6-B423-2E365A65C057}"/>
            </a:ext>
          </a:extLst>
        </xdr:cNvPr>
        <xdr:cNvSpPr txBox="1"/>
      </xdr:nvSpPr>
      <xdr:spPr>
        <a:xfrm>
          <a:off x="7677227" y="17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3" name="n_3aveValue【市民会館】&#10;一人当たり面積">
          <a:extLst>
            <a:ext uri="{FF2B5EF4-FFF2-40B4-BE49-F238E27FC236}">
              <a16:creationId xmlns:a16="http://schemas.microsoft.com/office/drawing/2014/main" id="{0E121472-6465-4EB9-8377-AA5E97823ED3}"/>
            </a:ext>
          </a:extLst>
        </xdr:cNvPr>
        <xdr:cNvSpPr txBox="1"/>
      </xdr:nvSpPr>
      <xdr:spPr>
        <a:xfrm>
          <a:off x="6864427" y="1777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a:extLst>
            <a:ext uri="{FF2B5EF4-FFF2-40B4-BE49-F238E27FC236}">
              <a16:creationId xmlns:a16="http://schemas.microsoft.com/office/drawing/2014/main" id="{6DF6D8ED-44BE-4CE7-9CFE-FA4BE547D73E}"/>
            </a:ext>
          </a:extLst>
        </xdr:cNvPr>
        <xdr:cNvSpPr txBox="1"/>
      </xdr:nvSpPr>
      <xdr:spPr>
        <a:xfrm>
          <a:off x="6070677" y="1776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120666</xdr:rowOff>
    </xdr:from>
    <xdr:ext cx="469744" cy="259045"/>
    <xdr:sp macro="" textlink="">
      <xdr:nvSpPr>
        <xdr:cNvPr id="485" name="n_1mainValue【市民会館】&#10;一人当たり面積">
          <a:extLst>
            <a:ext uri="{FF2B5EF4-FFF2-40B4-BE49-F238E27FC236}">
              <a16:creationId xmlns:a16="http://schemas.microsoft.com/office/drawing/2014/main" id="{99A80FAA-F502-48D6-ABCA-F07B1C9CFE3A}"/>
            </a:ext>
          </a:extLst>
        </xdr:cNvPr>
        <xdr:cNvSpPr txBox="1"/>
      </xdr:nvSpPr>
      <xdr:spPr>
        <a:xfrm>
          <a:off x="845827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130464</xdr:rowOff>
    </xdr:from>
    <xdr:ext cx="469744" cy="259045"/>
    <xdr:sp macro="" textlink="">
      <xdr:nvSpPr>
        <xdr:cNvPr id="486" name="n_2mainValue【市民会館】&#10;一人当たり面積">
          <a:extLst>
            <a:ext uri="{FF2B5EF4-FFF2-40B4-BE49-F238E27FC236}">
              <a16:creationId xmlns:a16="http://schemas.microsoft.com/office/drawing/2014/main" id="{1908AFAF-3D00-40C3-81B9-3D33BA75533F}"/>
            </a:ext>
          </a:extLst>
        </xdr:cNvPr>
        <xdr:cNvSpPr txBox="1"/>
      </xdr:nvSpPr>
      <xdr:spPr>
        <a:xfrm>
          <a:off x="7677227" y="1704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8000</xdr:rowOff>
    </xdr:from>
    <xdr:ext cx="469744" cy="259045"/>
    <xdr:sp macro="" textlink="">
      <xdr:nvSpPr>
        <xdr:cNvPr id="487" name="n_3mainValue【市民会館】&#10;一人当たり面積">
          <a:extLst>
            <a:ext uri="{FF2B5EF4-FFF2-40B4-BE49-F238E27FC236}">
              <a16:creationId xmlns:a16="http://schemas.microsoft.com/office/drawing/2014/main" id="{130EA6FB-52C6-4017-9242-F6C9D0FCCD08}"/>
            </a:ext>
          </a:extLst>
        </xdr:cNvPr>
        <xdr:cNvSpPr txBox="1"/>
      </xdr:nvSpPr>
      <xdr:spPr>
        <a:xfrm>
          <a:off x="6864427" y="167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169653</xdr:rowOff>
    </xdr:from>
    <xdr:ext cx="469744" cy="259045"/>
    <xdr:sp macro="" textlink="">
      <xdr:nvSpPr>
        <xdr:cNvPr id="488" name="n_4mainValue【市民会館】&#10;一人当たり面積">
          <a:extLst>
            <a:ext uri="{FF2B5EF4-FFF2-40B4-BE49-F238E27FC236}">
              <a16:creationId xmlns:a16="http://schemas.microsoft.com/office/drawing/2014/main" id="{27E74F18-5E3F-4F0C-BF1D-DD1EA197CAF9}"/>
            </a:ext>
          </a:extLst>
        </xdr:cNvPr>
        <xdr:cNvSpPr txBox="1"/>
      </xdr:nvSpPr>
      <xdr:spPr>
        <a:xfrm>
          <a:off x="6070677" y="167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6335B71A-0D2B-4A3F-A177-4C0A54AD6AB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2387E5BA-8D70-4F3B-BFE1-0F1B961E854B}"/>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2170AE63-1AF3-447F-9753-5D91FD76239B}"/>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C63CBE2C-1DAA-4798-A65E-283BF58B2DE4}"/>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58117350-1CFF-4946-BF6C-E85AF76BA97A}"/>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CBDFC804-EB45-4FA3-9ADE-020E1206952A}"/>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22924674-DCA0-4FA8-977F-BBFE5C04795E}"/>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15CA3D03-F5A1-4E2A-9645-3960BD74556B}"/>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8EF28854-5B14-44F3-AD32-98B4EA3C0507}"/>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13D52834-A019-4EA7-A313-1E5A57C1E073}"/>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E9A0A6DA-80BC-4641-B281-98EE219AD3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C951FB90-4089-457A-AF23-AC9F7FC305FF}"/>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E1B2E7B9-38A4-4FD3-9908-D14F0598DEC2}"/>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5E4C5174-2B88-4065-8E68-CE431700A6B7}"/>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1D9AA003-16F5-4A73-A18C-C8C8E721F505}"/>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88C71C5F-09C5-4DF6-AF1D-9F7A52DF5FFF}"/>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42419986-3E96-4A16-8B86-43CFE42EF174}"/>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54C6683C-1A40-49DD-9465-10DE8A932E9A}"/>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35E06112-B66B-45D0-96AA-36FC86830D01}"/>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FDD08105-E2E0-417A-93B8-5DA07E478281}"/>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45A63C9A-1E8F-4547-8D65-B2398C026A15}"/>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A797859E-7770-40D0-AE8F-18DC3AFB8762}"/>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19EB50E9-6790-4038-B096-F094280D6014}"/>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9A9CF013-F903-4F3E-BF4D-2CA24073247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1B5782E5-0341-4593-98A8-4FA02C690DE6}"/>
            </a:ext>
          </a:extLst>
        </xdr:cNvPr>
        <xdr:cNvCxnSpPr/>
      </xdr:nvCxnSpPr>
      <xdr:spPr>
        <a:xfrm flipV="1">
          <a:off x="14699614" y="545528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B7100320-0F4E-460D-8128-E445ECDAF660}"/>
            </a:ext>
          </a:extLst>
        </xdr:cNvPr>
        <xdr:cNvSpPr txBox="1"/>
      </xdr:nvSpPr>
      <xdr:spPr>
        <a:xfrm>
          <a:off x="14738350"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B67320D4-0B87-4D20-BFCD-7D03B7D8F3A2}"/>
            </a:ext>
          </a:extLst>
        </xdr:cNvPr>
        <xdr:cNvCxnSpPr/>
      </xdr:nvCxnSpPr>
      <xdr:spPr>
        <a:xfrm>
          <a:off x="14611350" y="6878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DFE95484-DB56-4EA1-A3A5-2F34D5B40E78}"/>
            </a:ext>
          </a:extLst>
        </xdr:cNvPr>
        <xdr:cNvSpPr txBox="1"/>
      </xdr:nvSpPr>
      <xdr:spPr>
        <a:xfrm>
          <a:off x="14738350" y="523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33CBF43F-CC45-4DCC-882F-0E78896FB878}"/>
            </a:ext>
          </a:extLst>
        </xdr:cNvPr>
        <xdr:cNvCxnSpPr/>
      </xdr:nvCxnSpPr>
      <xdr:spPr>
        <a:xfrm>
          <a:off x="14611350" y="5455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B3B8A74A-6D69-49BB-B227-17E34A3E676D}"/>
            </a:ext>
          </a:extLst>
        </xdr:cNvPr>
        <xdr:cNvSpPr txBox="1"/>
      </xdr:nvSpPr>
      <xdr:spPr>
        <a:xfrm>
          <a:off x="14738350" y="6093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D1269CB8-5A83-46DC-A46E-59E85893C678}"/>
            </a:ext>
          </a:extLst>
        </xdr:cNvPr>
        <xdr:cNvSpPr/>
      </xdr:nvSpPr>
      <xdr:spPr>
        <a:xfrm>
          <a:off x="14649450" y="6235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D2A4EFF1-2D4D-46B0-920D-DB98739523E7}"/>
            </a:ext>
          </a:extLst>
        </xdr:cNvPr>
        <xdr:cNvSpPr/>
      </xdr:nvSpPr>
      <xdr:spPr>
        <a:xfrm>
          <a:off x="1388745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00CA06E5-3067-44B2-9217-0BC9AF63203C}"/>
            </a:ext>
          </a:extLst>
        </xdr:cNvPr>
        <xdr:cNvSpPr/>
      </xdr:nvSpPr>
      <xdr:spPr>
        <a:xfrm>
          <a:off x="130937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7BBFD8AF-7A31-4A68-8904-E366978D19E3}"/>
            </a:ext>
          </a:extLst>
        </xdr:cNvPr>
        <xdr:cNvSpPr/>
      </xdr:nvSpPr>
      <xdr:spPr>
        <a:xfrm>
          <a:off x="12299950" y="61804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F9F61258-0E1F-483A-BA77-E232F7EDD108}"/>
            </a:ext>
          </a:extLst>
        </xdr:cNvPr>
        <xdr:cNvSpPr/>
      </xdr:nvSpPr>
      <xdr:spPr>
        <a:xfrm>
          <a:off x="11487150" y="6195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8AE2615-10E1-4902-B595-50A34296CA1D}"/>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25761D6B-4C88-414F-A74C-0614CFE3C19B}"/>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487A8C0-4A63-45EB-9BFF-8FEA43939CF9}"/>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98009E50-E58F-4476-A7EB-6FF339EFF7CB}"/>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158C1B42-6EBC-4450-926C-0BC9ADA7CA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529" name="楕円 528">
          <a:extLst>
            <a:ext uri="{FF2B5EF4-FFF2-40B4-BE49-F238E27FC236}">
              <a16:creationId xmlns:a16="http://schemas.microsoft.com/office/drawing/2014/main" id="{C3A178E5-ED28-4635-AD3E-431CB2958080}"/>
            </a:ext>
          </a:extLst>
        </xdr:cNvPr>
        <xdr:cNvSpPr/>
      </xdr:nvSpPr>
      <xdr:spPr>
        <a:xfrm>
          <a:off x="14649450" y="64312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129557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FACE0866-5572-4042-9EC9-BC6153879B93}"/>
            </a:ext>
          </a:extLst>
        </xdr:cNvPr>
        <xdr:cNvSpPr txBox="1"/>
      </xdr:nvSpPr>
      <xdr:spPr>
        <a:xfrm>
          <a:off x="14738350" y="640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107315</xdr:rowOff>
    </xdr:from>
    <xdr:to>
      <xdr:col>81</xdr:col>
      <xdr:colOff>101600</xdr:colOff>
      <xdr:row>39</xdr:row>
      <xdr:rowOff>37465</xdr:rowOff>
    </xdr:to>
    <xdr:sp macro="" textlink="">
      <xdr:nvSpPr>
        <xdr:cNvPr id="531" name="楕円 530">
          <a:extLst>
            <a:ext uri="{FF2B5EF4-FFF2-40B4-BE49-F238E27FC236}">
              <a16:creationId xmlns:a16="http://schemas.microsoft.com/office/drawing/2014/main" id="{96F9125B-F38E-4556-BCA5-AC144A72AD27}"/>
            </a:ext>
          </a:extLst>
        </xdr:cNvPr>
        <xdr:cNvSpPr/>
      </xdr:nvSpPr>
      <xdr:spPr>
        <a:xfrm>
          <a:off x="13887450" y="6387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158115</xdr:rowOff>
    </xdr:from>
    <xdr:to>
      <xdr:col>85</xdr:col>
      <xdr:colOff>127000</xdr:colOff>
      <xdr:row>39</xdr:row>
      <xdr:rowOff>30480</xdr:rowOff>
    </xdr:to>
    <xdr:cxnSp macro="">
      <xdr:nvCxnSpPr>
        <xdr:cNvPr id="532" name="直線コネクタ 531">
          <a:extLst>
            <a:ext uri="{FF2B5EF4-FFF2-40B4-BE49-F238E27FC236}">
              <a16:creationId xmlns:a16="http://schemas.microsoft.com/office/drawing/2014/main" id="{E243408B-274A-4EA7-85F1-44E42CF62328}"/>
            </a:ext>
          </a:extLst>
        </xdr:cNvPr>
        <xdr:cNvCxnSpPr/>
      </xdr:nvCxnSpPr>
      <xdr:spPr>
        <a:xfrm>
          <a:off x="13938250" y="6438265"/>
          <a:ext cx="7620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57785</xdr:rowOff>
    </xdr:from>
    <xdr:to>
      <xdr:col>76</xdr:col>
      <xdr:colOff>165100</xdr:colOff>
      <xdr:row>38</xdr:row>
      <xdr:rowOff>159385</xdr:rowOff>
    </xdr:to>
    <xdr:sp macro="" textlink="">
      <xdr:nvSpPr>
        <xdr:cNvPr id="533" name="楕円 532">
          <a:extLst>
            <a:ext uri="{FF2B5EF4-FFF2-40B4-BE49-F238E27FC236}">
              <a16:creationId xmlns:a16="http://schemas.microsoft.com/office/drawing/2014/main" id="{1302EE46-99C9-44BB-A40E-3DEDB57CE593}"/>
            </a:ext>
          </a:extLst>
        </xdr:cNvPr>
        <xdr:cNvSpPr/>
      </xdr:nvSpPr>
      <xdr:spPr>
        <a:xfrm>
          <a:off x="130937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108585</xdr:rowOff>
    </xdr:from>
    <xdr:to>
      <xdr:col>81</xdr:col>
      <xdr:colOff>50800</xdr:colOff>
      <xdr:row>38</xdr:row>
      <xdr:rowOff>158115</xdr:rowOff>
    </xdr:to>
    <xdr:cxnSp macro="">
      <xdr:nvCxnSpPr>
        <xdr:cNvPr id="534" name="直線コネクタ 533">
          <a:extLst>
            <a:ext uri="{FF2B5EF4-FFF2-40B4-BE49-F238E27FC236}">
              <a16:creationId xmlns:a16="http://schemas.microsoft.com/office/drawing/2014/main" id="{3B96101D-263F-4468-87A0-6294169D3EFA}"/>
            </a:ext>
          </a:extLst>
        </xdr:cNvPr>
        <xdr:cNvCxnSpPr/>
      </xdr:nvCxnSpPr>
      <xdr:spPr>
        <a:xfrm>
          <a:off x="13144500" y="6388735"/>
          <a:ext cx="7937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17780</xdr:rowOff>
    </xdr:from>
    <xdr:to>
      <xdr:col>72</xdr:col>
      <xdr:colOff>38100</xdr:colOff>
      <xdr:row>38</xdr:row>
      <xdr:rowOff>119380</xdr:rowOff>
    </xdr:to>
    <xdr:sp macro="" textlink="">
      <xdr:nvSpPr>
        <xdr:cNvPr id="535" name="楕円 534">
          <a:extLst>
            <a:ext uri="{FF2B5EF4-FFF2-40B4-BE49-F238E27FC236}">
              <a16:creationId xmlns:a16="http://schemas.microsoft.com/office/drawing/2014/main" id="{35FBFDA6-B2FD-44C3-B49C-F4C45E47C7E1}"/>
            </a:ext>
          </a:extLst>
        </xdr:cNvPr>
        <xdr:cNvSpPr/>
      </xdr:nvSpPr>
      <xdr:spPr>
        <a:xfrm>
          <a:off x="12299950" y="6297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68580</xdr:rowOff>
    </xdr:from>
    <xdr:to>
      <xdr:col>76</xdr:col>
      <xdr:colOff>114300</xdr:colOff>
      <xdr:row>38</xdr:row>
      <xdr:rowOff>108585</xdr:rowOff>
    </xdr:to>
    <xdr:cxnSp macro="">
      <xdr:nvCxnSpPr>
        <xdr:cNvPr id="536" name="直線コネクタ 535">
          <a:extLst>
            <a:ext uri="{FF2B5EF4-FFF2-40B4-BE49-F238E27FC236}">
              <a16:creationId xmlns:a16="http://schemas.microsoft.com/office/drawing/2014/main" id="{5BAA61C2-1F08-4B9A-9F2C-5C4C99E9C2C1}"/>
            </a:ext>
          </a:extLst>
        </xdr:cNvPr>
        <xdr:cNvCxnSpPr/>
      </xdr:nvCxnSpPr>
      <xdr:spPr>
        <a:xfrm>
          <a:off x="12344400" y="6348730"/>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33020</xdr:rowOff>
    </xdr:from>
    <xdr:to>
      <xdr:col>67</xdr:col>
      <xdr:colOff>101600</xdr:colOff>
      <xdr:row>39</xdr:row>
      <xdr:rowOff>134620</xdr:rowOff>
    </xdr:to>
    <xdr:sp macro="" textlink="">
      <xdr:nvSpPr>
        <xdr:cNvPr id="537" name="楕円 536">
          <a:extLst>
            <a:ext uri="{FF2B5EF4-FFF2-40B4-BE49-F238E27FC236}">
              <a16:creationId xmlns:a16="http://schemas.microsoft.com/office/drawing/2014/main" id="{D8C32F62-E0C3-42AF-AC1A-40928E317827}"/>
            </a:ext>
          </a:extLst>
        </xdr:cNvPr>
        <xdr:cNvSpPr/>
      </xdr:nvSpPr>
      <xdr:spPr>
        <a:xfrm>
          <a:off x="1148715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68580</xdr:rowOff>
    </xdr:from>
    <xdr:to>
      <xdr:col>71</xdr:col>
      <xdr:colOff>177800</xdr:colOff>
      <xdr:row>39</xdr:row>
      <xdr:rowOff>83820</xdr:rowOff>
    </xdr:to>
    <xdr:cxnSp macro="">
      <xdr:nvCxnSpPr>
        <xdr:cNvPr id="538" name="直線コネクタ 537">
          <a:extLst>
            <a:ext uri="{FF2B5EF4-FFF2-40B4-BE49-F238E27FC236}">
              <a16:creationId xmlns:a16="http://schemas.microsoft.com/office/drawing/2014/main" id="{A976E20A-D90B-46EC-8722-DF65BF04E95E}"/>
            </a:ext>
          </a:extLst>
        </xdr:cNvPr>
        <xdr:cNvCxnSpPr/>
      </xdr:nvCxnSpPr>
      <xdr:spPr>
        <a:xfrm flipV="1">
          <a:off x="11537950" y="6348730"/>
          <a:ext cx="806450" cy="1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B529F315-9253-4225-A68D-2C3A08B7940A}"/>
            </a:ext>
          </a:extLst>
        </xdr:cNvPr>
        <xdr:cNvSpPr txBox="1"/>
      </xdr:nvSpPr>
      <xdr:spPr>
        <a:xfrm>
          <a:off x="13742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19863B59-0F7F-43DA-A899-3EB300F09B48}"/>
            </a:ext>
          </a:extLst>
        </xdr:cNvPr>
        <xdr:cNvSpPr txBox="1"/>
      </xdr:nvSpPr>
      <xdr:spPr>
        <a:xfrm>
          <a:off x="12960994" y="594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38924836-4035-4E75-A5B0-D43B1575E0D7}"/>
            </a:ext>
          </a:extLst>
        </xdr:cNvPr>
        <xdr:cNvSpPr txBox="1"/>
      </xdr:nvSpPr>
      <xdr:spPr>
        <a:xfrm>
          <a:off x="121672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A2CAC57A-D148-48A8-97FC-EC2A19C6F100}"/>
            </a:ext>
          </a:extLst>
        </xdr:cNvPr>
        <xdr:cNvSpPr txBox="1"/>
      </xdr:nvSpPr>
      <xdr:spPr>
        <a:xfrm>
          <a:off x="1135444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28592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990DD08-4212-4BFA-94D9-6BCCD7564306}"/>
            </a:ext>
          </a:extLst>
        </xdr:cNvPr>
        <xdr:cNvSpPr txBox="1"/>
      </xdr:nvSpPr>
      <xdr:spPr>
        <a:xfrm>
          <a:off x="137420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150512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CA65AC40-0E39-478B-8061-7BE27534A494}"/>
            </a:ext>
          </a:extLst>
        </xdr:cNvPr>
        <xdr:cNvSpPr txBox="1"/>
      </xdr:nvSpPr>
      <xdr:spPr>
        <a:xfrm>
          <a:off x="1296099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110507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2A5D77DB-37D0-409F-A6EA-6C2727FCA2F5}"/>
            </a:ext>
          </a:extLst>
        </xdr:cNvPr>
        <xdr:cNvSpPr txBox="1"/>
      </xdr:nvSpPr>
      <xdr:spPr>
        <a:xfrm>
          <a:off x="12167244" y="63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125747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F2F94D74-FF3A-409F-AE0E-4683117FA0DB}"/>
            </a:ext>
          </a:extLst>
        </xdr:cNvPr>
        <xdr:cNvSpPr txBox="1"/>
      </xdr:nvSpPr>
      <xdr:spPr>
        <a:xfrm>
          <a:off x="113544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B6E270CA-9774-4746-9B90-818B8C472119}"/>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B3F96563-09F6-42C7-9FD0-9F2A581BA321}"/>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460C1BAB-5FCD-4349-9FC1-725214139BC4}"/>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30C66AEF-69EB-41A3-B48E-6A516908F05F}"/>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335E0765-0ED8-4AB7-9940-1B8F6CAD1247}"/>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75B04C96-C2CA-40A3-AB50-81B1AA9E822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27C82C6F-8F4E-41E1-9152-A24F919B7998}"/>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631C85B2-1BA8-49D0-AF35-4EB033A5FC28}"/>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49ECB296-F41E-4848-9952-4C2846B63797}"/>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D7518988-7FB8-4424-965C-2FFB2BF10E79}"/>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162F107A-F49F-4C49-94F0-771E255F2B62}"/>
            </a:ext>
          </a:extLst>
        </xdr:cNvPr>
        <xdr:cNvCxnSpPr/>
      </xdr:nvCxnSpPr>
      <xdr:spPr>
        <a:xfrm>
          <a:off x="164592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E95D0F55-8C8D-4973-AEB4-EBC589ACDCD7}"/>
            </a:ext>
          </a:extLst>
        </xdr:cNvPr>
        <xdr:cNvSpPr txBox="1"/>
      </xdr:nvSpPr>
      <xdr:spPr>
        <a:xfrm>
          <a:off x="16248514" y="6658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8C3F5BF1-5EF4-498F-90B5-FFCD73461602}"/>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143FE7CC-144C-4D32-944B-C866B3F9D2FD}"/>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8F75E2BA-42DD-4C4F-9B2B-D98640C7CD24}"/>
            </a:ext>
          </a:extLst>
        </xdr:cNvPr>
        <xdr:cNvCxnSpPr/>
      </xdr:nvCxnSpPr>
      <xdr:spPr>
        <a:xfrm>
          <a:off x="164592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36E189E3-DB9E-4B2D-9FDE-14179929E91C}"/>
            </a:ext>
          </a:extLst>
        </xdr:cNvPr>
        <xdr:cNvSpPr txBox="1"/>
      </xdr:nvSpPr>
      <xdr:spPr>
        <a:xfrm>
          <a:off x="15939981" y="556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271068A4-C3A2-4FDF-A6B0-EDD0C2AF8F44}"/>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9D9E7F0B-A82A-4659-8CC7-ED153E2A5944}"/>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905AE2D7-79BE-43F4-8DBB-1AE755F0D55F}"/>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E21E1033-AA28-425D-A0DB-08004502021B}"/>
            </a:ext>
          </a:extLst>
        </xdr:cNvPr>
        <xdr:cNvCxnSpPr/>
      </xdr:nvCxnSpPr>
      <xdr:spPr>
        <a:xfrm flipV="1">
          <a:off x="19951064" y="5640886"/>
          <a:ext cx="0" cy="1153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9978223D-D77A-431D-8134-296A2378A1D2}"/>
            </a:ext>
          </a:extLst>
        </xdr:cNvPr>
        <xdr:cNvSpPr txBox="1"/>
      </xdr:nvSpPr>
      <xdr:spPr>
        <a:xfrm>
          <a:off x="19989800" y="6797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FB866E20-4DCA-4BF7-9216-8DA6D264D3D4}"/>
            </a:ext>
          </a:extLst>
        </xdr:cNvPr>
        <xdr:cNvCxnSpPr/>
      </xdr:nvCxnSpPr>
      <xdr:spPr>
        <a:xfrm>
          <a:off x="19881850" y="67940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3D06A458-BBC7-404B-8440-F54CF31E1BE8}"/>
            </a:ext>
          </a:extLst>
        </xdr:cNvPr>
        <xdr:cNvSpPr txBox="1"/>
      </xdr:nvSpPr>
      <xdr:spPr>
        <a:xfrm>
          <a:off x="19989800" y="542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503D211C-1BAE-44D0-A568-D041CE9A69ED}"/>
            </a:ext>
          </a:extLst>
        </xdr:cNvPr>
        <xdr:cNvCxnSpPr/>
      </xdr:nvCxnSpPr>
      <xdr:spPr>
        <a:xfrm>
          <a:off x="19881850" y="5640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3BEC1BAF-AA11-4982-8277-3EBA64B7C8AF}"/>
            </a:ext>
          </a:extLst>
        </xdr:cNvPr>
        <xdr:cNvSpPr txBox="1"/>
      </xdr:nvSpPr>
      <xdr:spPr>
        <a:xfrm>
          <a:off x="19989800" y="632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FC08D4E7-4767-4CFB-9773-6D467043CD04}"/>
            </a:ext>
          </a:extLst>
        </xdr:cNvPr>
        <xdr:cNvSpPr/>
      </xdr:nvSpPr>
      <xdr:spPr>
        <a:xfrm>
          <a:off x="19900900" y="63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CCB0B995-7330-4955-9A35-FE0A7C167E5F}"/>
            </a:ext>
          </a:extLst>
        </xdr:cNvPr>
        <xdr:cNvSpPr/>
      </xdr:nvSpPr>
      <xdr:spPr>
        <a:xfrm>
          <a:off x="19157950" y="63503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B0D3177F-C587-4825-A95B-21FD51053A95}"/>
            </a:ext>
          </a:extLst>
        </xdr:cNvPr>
        <xdr:cNvSpPr/>
      </xdr:nvSpPr>
      <xdr:spPr>
        <a:xfrm>
          <a:off x="18345150" y="6364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A1FEDA12-5CB6-47B9-8A72-8D3A0963CE44}"/>
            </a:ext>
          </a:extLst>
        </xdr:cNvPr>
        <xdr:cNvSpPr/>
      </xdr:nvSpPr>
      <xdr:spPr>
        <a:xfrm>
          <a:off x="17551400" y="6380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2EBEDCD5-0513-4D9E-A71B-076493511E5B}"/>
            </a:ext>
          </a:extLst>
        </xdr:cNvPr>
        <xdr:cNvSpPr/>
      </xdr:nvSpPr>
      <xdr:spPr>
        <a:xfrm>
          <a:off x="16757650" y="63863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70390162-4BE9-4047-A5F4-DE06D7785BCC}"/>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510C3722-C40C-4272-AC3A-1AC40BD60DF6}"/>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18B59E61-7FD6-4DEC-B634-818AD4E8317A}"/>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8A26C159-7B17-4BA0-9E1A-B00AA9CD529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8A505513-D610-4241-9068-5A38F38DB46E}"/>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79338</xdr:rowOff>
    </xdr:from>
    <xdr:to>
      <xdr:col>116</xdr:col>
      <xdr:colOff>114300</xdr:colOff>
      <xdr:row>38</xdr:row>
      <xdr:rowOff>9488</xdr:rowOff>
    </xdr:to>
    <xdr:sp macro="" textlink="">
      <xdr:nvSpPr>
        <xdr:cNvPr id="582" name="楕円 581">
          <a:extLst>
            <a:ext uri="{FF2B5EF4-FFF2-40B4-BE49-F238E27FC236}">
              <a16:creationId xmlns:a16="http://schemas.microsoft.com/office/drawing/2014/main" id="{2CDEFB9F-211A-478A-A8A3-2BE442B650C6}"/>
            </a:ext>
          </a:extLst>
        </xdr:cNvPr>
        <xdr:cNvSpPr/>
      </xdr:nvSpPr>
      <xdr:spPr>
        <a:xfrm>
          <a:off x="19900900" y="61943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102215</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DC41F198-F29B-48B6-B44D-59C7E68AB382}"/>
            </a:ext>
          </a:extLst>
        </xdr:cNvPr>
        <xdr:cNvSpPr txBox="1"/>
      </xdr:nvSpPr>
      <xdr:spPr>
        <a:xfrm>
          <a:off x="19989800" y="605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87002</xdr:rowOff>
    </xdr:from>
    <xdr:to>
      <xdr:col>112</xdr:col>
      <xdr:colOff>38100</xdr:colOff>
      <xdr:row>38</xdr:row>
      <xdr:rowOff>17152</xdr:rowOff>
    </xdr:to>
    <xdr:sp macro="" textlink="">
      <xdr:nvSpPr>
        <xdr:cNvPr id="584" name="楕円 583">
          <a:extLst>
            <a:ext uri="{FF2B5EF4-FFF2-40B4-BE49-F238E27FC236}">
              <a16:creationId xmlns:a16="http://schemas.microsoft.com/office/drawing/2014/main" id="{544F07AE-56A7-416F-844B-7706F12173C3}"/>
            </a:ext>
          </a:extLst>
        </xdr:cNvPr>
        <xdr:cNvSpPr/>
      </xdr:nvSpPr>
      <xdr:spPr>
        <a:xfrm>
          <a:off x="19157950" y="62020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130138</xdr:rowOff>
    </xdr:from>
    <xdr:to>
      <xdr:col>116</xdr:col>
      <xdr:colOff>63500</xdr:colOff>
      <xdr:row>37</xdr:row>
      <xdr:rowOff>137802</xdr:rowOff>
    </xdr:to>
    <xdr:cxnSp macro="">
      <xdr:nvCxnSpPr>
        <xdr:cNvPr id="585" name="直線コネクタ 584">
          <a:extLst>
            <a:ext uri="{FF2B5EF4-FFF2-40B4-BE49-F238E27FC236}">
              <a16:creationId xmlns:a16="http://schemas.microsoft.com/office/drawing/2014/main" id="{EF7A6B7E-D592-4BE5-B2BD-4D24ED26E775}"/>
            </a:ext>
          </a:extLst>
        </xdr:cNvPr>
        <xdr:cNvCxnSpPr/>
      </xdr:nvCxnSpPr>
      <xdr:spPr>
        <a:xfrm flipV="1">
          <a:off x="19202400" y="6245188"/>
          <a:ext cx="7493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92689</xdr:rowOff>
    </xdr:from>
    <xdr:to>
      <xdr:col>107</xdr:col>
      <xdr:colOff>101600</xdr:colOff>
      <xdr:row>38</xdr:row>
      <xdr:rowOff>22839</xdr:rowOff>
    </xdr:to>
    <xdr:sp macro="" textlink="">
      <xdr:nvSpPr>
        <xdr:cNvPr id="586" name="楕円 585">
          <a:extLst>
            <a:ext uri="{FF2B5EF4-FFF2-40B4-BE49-F238E27FC236}">
              <a16:creationId xmlns:a16="http://schemas.microsoft.com/office/drawing/2014/main" id="{7B96AFF5-5CAB-4E1D-A648-7D56D21589D1}"/>
            </a:ext>
          </a:extLst>
        </xdr:cNvPr>
        <xdr:cNvSpPr/>
      </xdr:nvSpPr>
      <xdr:spPr>
        <a:xfrm>
          <a:off x="18345150" y="62077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137802</xdr:rowOff>
    </xdr:from>
    <xdr:to>
      <xdr:col>111</xdr:col>
      <xdr:colOff>177800</xdr:colOff>
      <xdr:row>37</xdr:row>
      <xdr:rowOff>143489</xdr:rowOff>
    </xdr:to>
    <xdr:cxnSp macro="">
      <xdr:nvCxnSpPr>
        <xdr:cNvPr id="587" name="直線コネクタ 586">
          <a:extLst>
            <a:ext uri="{FF2B5EF4-FFF2-40B4-BE49-F238E27FC236}">
              <a16:creationId xmlns:a16="http://schemas.microsoft.com/office/drawing/2014/main" id="{DE300C3A-4421-44DE-BA38-C319F093FD66}"/>
            </a:ext>
          </a:extLst>
        </xdr:cNvPr>
        <xdr:cNvCxnSpPr/>
      </xdr:nvCxnSpPr>
      <xdr:spPr>
        <a:xfrm flipV="1">
          <a:off x="18395950" y="6252852"/>
          <a:ext cx="80645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104124</xdr:rowOff>
    </xdr:from>
    <xdr:to>
      <xdr:col>102</xdr:col>
      <xdr:colOff>165100</xdr:colOff>
      <xdr:row>38</xdr:row>
      <xdr:rowOff>34274</xdr:rowOff>
    </xdr:to>
    <xdr:sp macro="" textlink="">
      <xdr:nvSpPr>
        <xdr:cNvPr id="588" name="楕円 587">
          <a:extLst>
            <a:ext uri="{FF2B5EF4-FFF2-40B4-BE49-F238E27FC236}">
              <a16:creationId xmlns:a16="http://schemas.microsoft.com/office/drawing/2014/main" id="{7C2886C8-1026-44CE-9EBF-6B4744634E13}"/>
            </a:ext>
          </a:extLst>
        </xdr:cNvPr>
        <xdr:cNvSpPr/>
      </xdr:nvSpPr>
      <xdr:spPr>
        <a:xfrm>
          <a:off x="17551400" y="62191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143489</xdr:rowOff>
    </xdr:from>
    <xdr:to>
      <xdr:col>107</xdr:col>
      <xdr:colOff>50800</xdr:colOff>
      <xdr:row>37</xdr:row>
      <xdr:rowOff>154924</xdr:rowOff>
    </xdr:to>
    <xdr:cxnSp macro="">
      <xdr:nvCxnSpPr>
        <xdr:cNvPr id="589" name="直線コネクタ 588">
          <a:extLst>
            <a:ext uri="{FF2B5EF4-FFF2-40B4-BE49-F238E27FC236}">
              <a16:creationId xmlns:a16="http://schemas.microsoft.com/office/drawing/2014/main" id="{82DD324D-A5D1-4B00-BDF5-2CEF17CDC12C}"/>
            </a:ext>
          </a:extLst>
        </xdr:cNvPr>
        <xdr:cNvCxnSpPr/>
      </xdr:nvCxnSpPr>
      <xdr:spPr>
        <a:xfrm flipV="1">
          <a:off x="17602200" y="6258539"/>
          <a:ext cx="79375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22360</xdr:rowOff>
    </xdr:from>
    <xdr:to>
      <xdr:col>98</xdr:col>
      <xdr:colOff>38100</xdr:colOff>
      <xdr:row>38</xdr:row>
      <xdr:rowOff>123960</xdr:rowOff>
    </xdr:to>
    <xdr:sp macro="" textlink="">
      <xdr:nvSpPr>
        <xdr:cNvPr id="590" name="楕円 589">
          <a:extLst>
            <a:ext uri="{FF2B5EF4-FFF2-40B4-BE49-F238E27FC236}">
              <a16:creationId xmlns:a16="http://schemas.microsoft.com/office/drawing/2014/main" id="{A0F3EB98-B2A6-4D2D-A122-CD241C6D03B5}"/>
            </a:ext>
          </a:extLst>
        </xdr:cNvPr>
        <xdr:cNvSpPr/>
      </xdr:nvSpPr>
      <xdr:spPr>
        <a:xfrm>
          <a:off x="16757650" y="63025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154924</xdr:rowOff>
    </xdr:from>
    <xdr:to>
      <xdr:col>102</xdr:col>
      <xdr:colOff>114300</xdr:colOff>
      <xdr:row>38</xdr:row>
      <xdr:rowOff>73160</xdr:rowOff>
    </xdr:to>
    <xdr:cxnSp macro="">
      <xdr:nvCxnSpPr>
        <xdr:cNvPr id="591" name="直線コネクタ 590">
          <a:extLst>
            <a:ext uri="{FF2B5EF4-FFF2-40B4-BE49-F238E27FC236}">
              <a16:creationId xmlns:a16="http://schemas.microsoft.com/office/drawing/2014/main" id="{D315F950-22DA-4799-8B33-5313EC44641B}"/>
            </a:ext>
          </a:extLst>
        </xdr:cNvPr>
        <xdr:cNvCxnSpPr/>
      </xdr:nvCxnSpPr>
      <xdr:spPr>
        <a:xfrm flipV="1">
          <a:off x="16802100" y="6269974"/>
          <a:ext cx="800100" cy="8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F45AA057-86DC-4BF6-A1D3-DC833525EDAC}"/>
            </a:ext>
          </a:extLst>
        </xdr:cNvPr>
        <xdr:cNvSpPr txBox="1"/>
      </xdr:nvSpPr>
      <xdr:spPr>
        <a:xfrm>
          <a:off x="18947911" y="64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B09423E6-5AE5-4D16-AFE9-FE90B47B8B68}"/>
            </a:ext>
          </a:extLst>
        </xdr:cNvPr>
        <xdr:cNvSpPr txBox="1"/>
      </xdr:nvSpPr>
      <xdr:spPr>
        <a:xfrm>
          <a:off x="18166861" y="645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845C0D4E-53ED-410B-B2A8-5492636DBE16}"/>
            </a:ext>
          </a:extLst>
        </xdr:cNvPr>
        <xdr:cNvSpPr txBox="1"/>
      </xdr:nvSpPr>
      <xdr:spPr>
        <a:xfrm>
          <a:off x="17354061" y="646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3ACDFBBD-AC82-48E9-BA20-2BD0E3F25A79}"/>
            </a:ext>
          </a:extLst>
        </xdr:cNvPr>
        <xdr:cNvSpPr txBox="1"/>
      </xdr:nvSpPr>
      <xdr:spPr>
        <a:xfrm>
          <a:off x="16560311" y="647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33679</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1145416E-3876-4CD5-A3BE-7B31771D0EFC}"/>
            </a:ext>
          </a:extLst>
        </xdr:cNvPr>
        <xdr:cNvSpPr txBox="1"/>
      </xdr:nvSpPr>
      <xdr:spPr>
        <a:xfrm>
          <a:off x="18947911" y="59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39366</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83DA4A3D-9EF8-4580-90C9-B097A69573B8}"/>
            </a:ext>
          </a:extLst>
        </xdr:cNvPr>
        <xdr:cNvSpPr txBox="1"/>
      </xdr:nvSpPr>
      <xdr:spPr>
        <a:xfrm>
          <a:off x="18166861" y="598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50801</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89C60F15-05D5-4001-844E-B6240DDCD793}"/>
            </a:ext>
          </a:extLst>
        </xdr:cNvPr>
        <xdr:cNvSpPr txBox="1"/>
      </xdr:nvSpPr>
      <xdr:spPr>
        <a:xfrm>
          <a:off x="17354061" y="600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140486</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68297A32-810E-476A-BA93-BD60C42E6C69}"/>
            </a:ext>
          </a:extLst>
        </xdr:cNvPr>
        <xdr:cNvSpPr txBox="1"/>
      </xdr:nvSpPr>
      <xdr:spPr>
        <a:xfrm>
          <a:off x="16560311" y="60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F091F139-24F9-4D29-9998-2B6766B9C97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22FA8902-5ABE-4F20-A755-4CD2E62754DB}"/>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A55954F-A620-48C3-9A7D-5E07A4E5EED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17D27216-4431-4D23-8CF0-62FA2C1CD3C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DAC0D2CD-8A88-461B-A291-4DB49A14A4A8}"/>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3887ACD0-F903-43BF-81A0-8514139B3ECA}"/>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81AB5EC3-4D86-4230-8CC8-BA8C6C3708F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B9FB945B-485F-4DDB-B4EB-2436AFCED5DB}"/>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240DB671-DC4C-4F32-AE28-5B40820043E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D262E674-9909-4859-99E8-18AC8E627AC6}"/>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54571D9-DA91-4F58-AF90-1D37AD8838F7}"/>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911F33C4-5879-41C2-B097-36DF6CC88D9D}"/>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6C0FA2D3-4BA4-4DFF-8B53-BE4A48991061}"/>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8A77EE96-6304-4604-92A7-886FA65DC1C5}"/>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9594C8DE-64D0-4E70-BC8D-F04BD5786A47}"/>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27FC230-B71D-402E-87EB-02ADFD22BE8C}"/>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D55F29A0-4842-4A92-9FA2-A269E8420532}"/>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95FDE84D-FE8A-4E05-8382-5EB6B2A63818}"/>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86ABA50E-60B0-4BDB-AE2F-8DD6C438551C}"/>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715320D2-6E94-4FAA-BAB6-E9894EDE7C4D}"/>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44F84C42-093F-4BFB-B8F3-CC9FCD0B3339}"/>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2EF61F0D-D598-459D-BF72-7330C70DEB09}"/>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280AD64E-583D-47A4-87C4-6D66A96E6AC4}"/>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B22345E9-8166-4053-82AB-B5D396EF7E28}"/>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A137D851-E788-4203-B941-B04AA0FF2FE1}"/>
            </a:ext>
          </a:extLst>
        </xdr:cNvPr>
        <xdr:cNvCxnSpPr/>
      </xdr:nvCxnSpPr>
      <xdr:spPr>
        <a:xfrm flipV="1">
          <a:off x="14699614" y="9098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C6A3FB27-769A-4017-8A17-CC5F1FBA81FB}"/>
            </a:ext>
          </a:extLst>
        </xdr:cNvPr>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BE1CCA44-971C-4245-A0ED-BD003BA0C182}"/>
            </a:ext>
          </a:extLst>
        </xdr:cNvPr>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15031DC0-21BE-48EC-B4FE-17567052A5DA}"/>
            </a:ext>
          </a:extLst>
        </xdr:cNvPr>
        <xdr:cNvSpPr txBox="1"/>
      </xdr:nvSpPr>
      <xdr:spPr>
        <a:xfrm>
          <a:off x="14738350" y="888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F203EFF0-7ECE-4F22-8ABE-6CC00CE00C2E}"/>
            </a:ext>
          </a:extLst>
        </xdr:cNvPr>
        <xdr:cNvCxnSpPr/>
      </xdr:nvCxnSpPr>
      <xdr:spPr>
        <a:xfrm>
          <a:off x="14611350" y="9098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52439F2E-A30A-4EEF-9D69-2F56C4FFAD23}"/>
            </a:ext>
          </a:extLst>
        </xdr:cNvPr>
        <xdr:cNvSpPr txBox="1"/>
      </xdr:nvSpPr>
      <xdr:spPr>
        <a:xfrm>
          <a:off x="14738350" y="9665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9B04A209-DA6A-4023-AD66-C0758592E3C9}"/>
            </a:ext>
          </a:extLst>
        </xdr:cNvPr>
        <xdr:cNvSpPr/>
      </xdr:nvSpPr>
      <xdr:spPr>
        <a:xfrm>
          <a:off x="14649450" y="96875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E5F136FF-7915-4276-B44C-2C94AC4B5C24}"/>
            </a:ext>
          </a:extLst>
        </xdr:cNvPr>
        <xdr:cNvSpPr/>
      </xdr:nvSpPr>
      <xdr:spPr>
        <a:xfrm>
          <a:off x="1388745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4B7B3C94-937D-4383-945A-A0A15D78B9B9}"/>
            </a:ext>
          </a:extLst>
        </xdr:cNvPr>
        <xdr:cNvSpPr/>
      </xdr:nvSpPr>
      <xdr:spPr>
        <a:xfrm>
          <a:off x="13093700" y="9501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8A886B7F-89BA-41BA-9920-F4BBB5396542}"/>
            </a:ext>
          </a:extLst>
        </xdr:cNvPr>
        <xdr:cNvSpPr/>
      </xdr:nvSpPr>
      <xdr:spPr>
        <a:xfrm>
          <a:off x="12299950" y="9476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3293A989-0803-4578-8D2D-EA5A2999DD6D}"/>
            </a:ext>
          </a:extLst>
        </xdr:cNvPr>
        <xdr:cNvSpPr/>
      </xdr:nvSpPr>
      <xdr:spPr>
        <a:xfrm>
          <a:off x="1148715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D311E61B-3F13-40B7-9155-E3950E225C8C}"/>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1BABBCDF-F237-48F7-A85B-4322C220F6BE}"/>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E02424EA-0AD6-4F04-9CF2-3BF88323DEC2}"/>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A106A3DC-5356-4AA6-8CAF-4B8ADDD4DD2D}"/>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B1FC6A70-0688-422D-98AA-A8376C9612C6}"/>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640" name="楕円 639">
          <a:extLst>
            <a:ext uri="{FF2B5EF4-FFF2-40B4-BE49-F238E27FC236}">
              <a16:creationId xmlns:a16="http://schemas.microsoft.com/office/drawing/2014/main" id="{6FFF8B5C-D4F8-4F37-B349-A589108D2B89}"/>
            </a:ext>
          </a:extLst>
        </xdr:cNvPr>
        <xdr:cNvSpPr/>
      </xdr:nvSpPr>
      <xdr:spPr>
        <a:xfrm>
          <a:off x="14649450" y="9499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105427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96140D58-CC0D-438D-A984-74FB24F550A7}"/>
            </a:ext>
          </a:extLst>
        </xdr:cNvPr>
        <xdr:cNvSpPr txBox="1"/>
      </xdr:nvSpPr>
      <xdr:spPr>
        <a:xfrm>
          <a:off x="14738350" y="935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642" name="楕円 641">
          <a:extLst>
            <a:ext uri="{FF2B5EF4-FFF2-40B4-BE49-F238E27FC236}">
              <a16:creationId xmlns:a16="http://schemas.microsoft.com/office/drawing/2014/main" id="{FD8058C6-B9B1-48F2-8D02-BD047A4AFE7B}"/>
            </a:ext>
          </a:extLst>
        </xdr:cNvPr>
        <xdr:cNvSpPr/>
      </xdr:nvSpPr>
      <xdr:spPr>
        <a:xfrm>
          <a:off x="1388745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95250</xdr:rowOff>
    </xdr:from>
    <xdr:to>
      <xdr:col>85</xdr:col>
      <xdr:colOff>127000</xdr:colOff>
      <xdr:row>57</xdr:row>
      <xdr:rowOff>133350</xdr:rowOff>
    </xdr:to>
    <xdr:cxnSp macro="">
      <xdr:nvCxnSpPr>
        <xdr:cNvPr id="643" name="直線コネクタ 642">
          <a:extLst>
            <a:ext uri="{FF2B5EF4-FFF2-40B4-BE49-F238E27FC236}">
              <a16:creationId xmlns:a16="http://schemas.microsoft.com/office/drawing/2014/main" id="{C5521054-8D71-4B66-A279-A51DF3A302FF}"/>
            </a:ext>
          </a:extLst>
        </xdr:cNvPr>
        <xdr:cNvCxnSpPr/>
      </xdr:nvCxnSpPr>
      <xdr:spPr>
        <a:xfrm>
          <a:off x="13938250" y="951230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644" name="楕円 643">
          <a:extLst>
            <a:ext uri="{FF2B5EF4-FFF2-40B4-BE49-F238E27FC236}">
              <a16:creationId xmlns:a16="http://schemas.microsoft.com/office/drawing/2014/main" id="{AB0F0ABC-82A5-4055-BAD7-51B17CB81AA0}"/>
            </a:ext>
          </a:extLst>
        </xdr:cNvPr>
        <xdr:cNvSpPr/>
      </xdr:nvSpPr>
      <xdr:spPr>
        <a:xfrm>
          <a:off x="130937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95250</xdr:rowOff>
    </xdr:to>
    <xdr:cxnSp macro="">
      <xdr:nvCxnSpPr>
        <xdr:cNvPr id="645" name="直線コネクタ 644">
          <a:extLst>
            <a:ext uri="{FF2B5EF4-FFF2-40B4-BE49-F238E27FC236}">
              <a16:creationId xmlns:a16="http://schemas.microsoft.com/office/drawing/2014/main" id="{32928EAD-D010-4C92-A095-AAF113B44442}"/>
            </a:ext>
          </a:extLst>
        </xdr:cNvPr>
        <xdr:cNvCxnSpPr/>
      </xdr:nvCxnSpPr>
      <xdr:spPr>
        <a:xfrm>
          <a:off x="13144500" y="947420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137795</xdr:rowOff>
    </xdr:from>
    <xdr:to>
      <xdr:col>72</xdr:col>
      <xdr:colOff>38100</xdr:colOff>
      <xdr:row>57</xdr:row>
      <xdr:rowOff>67945</xdr:rowOff>
    </xdr:to>
    <xdr:sp macro="" textlink="">
      <xdr:nvSpPr>
        <xdr:cNvPr id="646" name="楕円 645">
          <a:extLst>
            <a:ext uri="{FF2B5EF4-FFF2-40B4-BE49-F238E27FC236}">
              <a16:creationId xmlns:a16="http://schemas.microsoft.com/office/drawing/2014/main" id="{8D3387C7-1F85-48A1-816A-B8B9FE5BDE5D}"/>
            </a:ext>
          </a:extLst>
        </xdr:cNvPr>
        <xdr:cNvSpPr/>
      </xdr:nvSpPr>
      <xdr:spPr>
        <a:xfrm>
          <a:off x="12299950" y="93897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17145</xdr:rowOff>
    </xdr:from>
    <xdr:to>
      <xdr:col>76</xdr:col>
      <xdr:colOff>114300</xdr:colOff>
      <xdr:row>57</xdr:row>
      <xdr:rowOff>57150</xdr:rowOff>
    </xdr:to>
    <xdr:cxnSp macro="">
      <xdr:nvCxnSpPr>
        <xdr:cNvPr id="647" name="直線コネクタ 646">
          <a:extLst>
            <a:ext uri="{FF2B5EF4-FFF2-40B4-BE49-F238E27FC236}">
              <a16:creationId xmlns:a16="http://schemas.microsoft.com/office/drawing/2014/main" id="{79CC6F7D-B3A3-4C2C-99A5-244F0588FDC6}"/>
            </a:ext>
          </a:extLst>
        </xdr:cNvPr>
        <xdr:cNvCxnSpPr/>
      </xdr:nvCxnSpPr>
      <xdr:spPr>
        <a:xfrm>
          <a:off x="12344400" y="9434195"/>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101600</xdr:rowOff>
    </xdr:from>
    <xdr:to>
      <xdr:col>67</xdr:col>
      <xdr:colOff>101600</xdr:colOff>
      <xdr:row>57</xdr:row>
      <xdr:rowOff>31750</xdr:rowOff>
    </xdr:to>
    <xdr:sp macro="" textlink="">
      <xdr:nvSpPr>
        <xdr:cNvPr id="648" name="楕円 647">
          <a:extLst>
            <a:ext uri="{FF2B5EF4-FFF2-40B4-BE49-F238E27FC236}">
              <a16:creationId xmlns:a16="http://schemas.microsoft.com/office/drawing/2014/main" id="{1F70D6E8-8F33-48D8-ACA3-E40817E70364}"/>
            </a:ext>
          </a:extLst>
        </xdr:cNvPr>
        <xdr:cNvSpPr/>
      </xdr:nvSpPr>
      <xdr:spPr>
        <a:xfrm>
          <a:off x="11487150" y="9353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152400</xdr:rowOff>
    </xdr:from>
    <xdr:to>
      <xdr:col>71</xdr:col>
      <xdr:colOff>177800</xdr:colOff>
      <xdr:row>57</xdr:row>
      <xdr:rowOff>17145</xdr:rowOff>
    </xdr:to>
    <xdr:cxnSp macro="">
      <xdr:nvCxnSpPr>
        <xdr:cNvPr id="649" name="直線コネクタ 648">
          <a:extLst>
            <a:ext uri="{FF2B5EF4-FFF2-40B4-BE49-F238E27FC236}">
              <a16:creationId xmlns:a16="http://schemas.microsoft.com/office/drawing/2014/main" id="{6686230E-39DA-4653-8100-6F2A41BB0694}"/>
            </a:ext>
          </a:extLst>
        </xdr:cNvPr>
        <xdr:cNvCxnSpPr/>
      </xdr:nvCxnSpPr>
      <xdr:spPr>
        <a:xfrm>
          <a:off x="11537950" y="9404350"/>
          <a:ext cx="80645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40022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A1488056-1CC6-4750-B89E-D2D7F2E9A824}"/>
            </a:ext>
          </a:extLst>
        </xdr:cNvPr>
        <xdr:cNvSpPr txBox="1"/>
      </xdr:nvSpPr>
      <xdr:spPr>
        <a:xfrm>
          <a:off x="13742044" y="962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62807D6C-3DE0-4574-88F6-D0AEDA1CEAE0}"/>
            </a:ext>
          </a:extLst>
        </xdr:cNvPr>
        <xdr:cNvSpPr txBox="1"/>
      </xdr:nvSpPr>
      <xdr:spPr>
        <a:xfrm>
          <a:off x="12960994" y="958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152417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CC568E22-7FDF-439E-B1AF-EFE0E4ED1FCA}"/>
            </a:ext>
          </a:extLst>
        </xdr:cNvPr>
        <xdr:cNvSpPr txBox="1"/>
      </xdr:nvSpPr>
      <xdr:spPr>
        <a:xfrm>
          <a:off x="121672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142892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C6A0353F-17B2-40BD-A5E7-833479522E29}"/>
            </a:ext>
          </a:extLst>
        </xdr:cNvPr>
        <xdr:cNvSpPr txBox="1"/>
      </xdr:nvSpPr>
      <xdr:spPr>
        <a:xfrm>
          <a:off x="113544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162577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3BE598CF-8013-4905-81EF-0E104ABB13B4}"/>
            </a:ext>
          </a:extLst>
        </xdr:cNvPr>
        <xdr:cNvSpPr txBox="1"/>
      </xdr:nvSpPr>
      <xdr:spPr>
        <a:xfrm>
          <a:off x="1374204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7DC464D7-6686-4735-93DD-1CD1BE4377B9}"/>
            </a:ext>
          </a:extLst>
        </xdr:cNvPr>
        <xdr:cNvSpPr txBox="1"/>
      </xdr:nvSpPr>
      <xdr:spPr>
        <a:xfrm>
          <a:off x="1296099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84472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D7B6B9A0-597D-4D37-9B8C-DE44A17F5417}"/>
            </a:ext>
          </a:extLst>
        </xdr:cNvPr>
        <xdr:cNvSpPr txBox="1"/>
      </xdr:nvSpPr>
      <xdr:spPr>
        <a:xfrm>
          <a:off x="12167244" y="917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129036C4-302B-498E-AF57-4A0576A0C59E}"/>
            </a:ext>
          </a:extLst>
        </xdr:cNvPr>
        <xdr:cNvSpPr txBox="1"/>
      </xdr:nvSpPr>
      <xdr:spPr>
        <a:xfrm>
          <a:off x="11354444" y="913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48C4D7AB-BD99-4CFC-B1FF-FE3F0ADF1463}"/>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5E8ADE7E-178B-4EBA-A6DA-914629A61F84}"/>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A3747D88-8940-4A12-8E5B-FC8258B6F842}"/>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28963945-95E8-4947-8759-B8E9706A1E52}"/>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FFDFCD1E-0183-4535-84D4-6642D51EDFEC}"/>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BB40E7E0-2C27-4E1A-8056-26C6D7185D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C87A39CF-ABA0-4C33-9D4C-8131F00B0E2C}"/>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33F20CF0-168D-4F8A-8F32-0D748BF091A3}"/>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9527E45F-86BD-4CCB-92B9-78F36ABF31C2}"/>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ADB1CCA1-4880-458D-8AD0-B1376FD3B75F}"/>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5A1D2D93-5D38-4859-A9C8-B4289ACC4333}"/>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2C1079F5-0B18-4913-A9DB-D1AE5547261D}"/>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CF85CE27-B9C8-4D07-801F-61873E9EA9C5}"/>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BA5D8AF6-5D11-4BAD-B7A6-76D906773CAA}"/>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1E9C3DC8-EEA1-456F-9B3E-3D995252F3DE}"/>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2AFA55AC-ADAB-4414-9D91-5CDBA204F862}"/>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5EF692B5-66F7-4001-BBEF-C471ED53D0E7}"/>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C4A43465-DF37-46E0-94CF-0FB5F03D6D99}"/>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82064815-373D-4F14-8C20-0C62CF4F25B1}"/>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E9645708-DD74-4570-9BC1-14E25D20FD08}"/>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429F42A5-8BAE-4DF3-A3AC-5537CCDF71E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7E2F1FAB-996E-401A-B898-3675115FD5AD}"/>
            </a:ext>
          </a:extLst>
        </xdr:cNvPr>
        <xdr:cNvCxnSpPr/>
      </xdr:nvCxnSpPr>
      <xdr:spPr>
        <a:xfrm flipV="1">
          <a:off x="19951064" y="9230868"/>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377F7A0A-42A5-4CAF-942F-42F9FDC4E4B3}"/>
            </a:ext>
          </a:extLst>
        </xdr:cNvPr>
        <xdr:cNvSpPr txBox="1"/>
      </xdr:nvSpPr>
      <xdr:spPr>
        <a:xfrm>
          <a:off x="19989800" y="1055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090AE171-2468-4CE4-8F5A-31FAA3DB458C}"/>
            </a:ext>
          </a:extLst>
        </xdr:cNvPr>
        <xdr:cNvCxnSpPr/>
      </xdr:nvCxnSpPr>
      <xdr:spPr>
        <a:xfrm>
          <a:off x="19881850" y="10551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1E64FDC5-2C73-4248-BC7B-A294B7CD875E}"/>
            </a:ext>
          </a:extLst>
        </xdr:cNvPr>
        <xdr:cNvSpPr txBox="1"/>
      </xdr:nvSpPr>
      <xdr:spPr>
        <a:xfrm>
          <a:off x="19989800" y="9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2ED38862-4C6B-47BD-A704-13B6DC19E4FA}"/>
            </a:ext>
          </a:extLst>
        </xdr:cNvPr>
        <xdr:cNvCxnSpPr/>
      </xdr:nvCxnSpPr>
      <xdr:spPr>
        <a:xfrm>
          <a:off x="19881850" y="9230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D3690F5A-D288-4D32-9488-D6CD9D9B47E9}"/>
            </a:ext>
          </a:extLst>
        </xdr:cNvPr>
        <xdr:cNvSpPr txBox="1"/>
      </xdr:nvSpPr>
      <xdr:spPr>
        <a:xfrm>
          <a:off x="19989800" y="10227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119C34EB-D967-4BB9-8446-663E7F1E3E0F}"/>
            </a:ext>
          </a:extLst>
        </xdr:cNvPr>
        <xdr:cNvSpPr/>
      </xdr:nvSpPr>
      <xdr:spPr>
        <a:xfrm>
          <a:off x="1990090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1657BEDA-E08F-49B6-880F-059968FDE488}"/>
            </a:ext>
          </a:extLst>
        </xdr:cNvPr>
        <xdr:cNvSpPr/>
      </xdr:nvSpPr>
      <xdr:spPr>
        <a:xfrm>
          <a:off x="19157950" y="103746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684B09B6-788E-4F73-8779-E31E5465D4C3}"/>
            </a:ext>
          </a:extLst>
        </xdr:cNvPr>
        <xdr:cNvSpPr/>
      </xdr:nvSpPr>
      <xdr:spPr>
        <a:xfrm>
          <a:off x="183451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F7334F3D-6E2D-4FA7-9F14-3E8B66946E8D}"/>
            </a:ext>
          </a:extLst>
        </xdr:cNvPr>
        <xdr:cNvSpPr/>
      </xdr:nvSpPr>
      <xdr:spPr>
        <a:xfrm>
          <a:off x="175514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08930144-7D40-4957-8264-C5B3399AAD71}"/>
            </a:ext>
          </a:extLst>
        </xdr:cNvPr>
        <xdr:cNvSpPr/>
      </xdr:nvSpPr>
      <xdr:spPr>
        <a:xfrm>
          <a:off x="16757650" y="10370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CF261FD2-4A01-49BB-B374-EAA37C50F5A8}"/>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226618DC-F28E-4191-8065-9A23A167FE64}"/>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69642AC0-CA95-4096-B01E-70547C7AF0C2}"/>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DB17C8EE-2288-46C6-B30B-2C052B8AF55E}"/>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BA7DDEB-80E9-49FE-843A-91B752F495A2}"/>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xdr:rowOff>
    </xdr:from>
    <xdr:to>
      <xdr:col>116</xdr:col>
      <xdr:colOff>114300</xdr:colOff>
      <xdr:row>63</xdr:row>
      <xdr:rowOff>103378</xdr:rowOff>
    </xdr:to>
    <xdr:sp macro="" textlink="">
      <xdr:nvSpPr>
        <xdr:cNvPr id="695" name="楕円 694">
          <a:extLst>
            <a:ext uri="{FF2B5EF4-FFF2-40B4-BE49-F238E27FC236}">
              <a16:creationId xmlns:a16="http://schemas.microsoft.com/office/drawing/2014/main" id="{8C313F84-45E2-442B-A335-7EBF797E6219}"/>
            </a:ext>
          </a:extLst>
        </xdr:cNvPr>
        <xdr:cNvSpPr/>
      </xdr:nvSpPr>
      <xdr:spPr>
        <a:xfrm>
          <a:off x="19900900" y="104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674FA529-4687-4A58-86E0-FBDA6BD30047}"/>
            </a:ext>
          </a:extLst>
        </xdr:cNvPr>
        <xdr:cNvSpPr txBox="1"/>
      </xdr:nvSpPr>
      <xdr:spPr>
        <a:xfrm>
          <a:off x="19989800" y="1034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xdr:rowOff>
    </xdr:from>
    <xdr:to>
      <xdr:col>112</xdr:col>
      <xdr:colOff>38100</xdr:colOff>
      <xdr:row>63</xdr:row>
      <xdr:rowOff>103378</xdr:rowOff>
    </xdr:to>
    <xdr:sp macro="" textlink="">
      <xdr:nvSpPr>
        <xdr:cNvPr id="697" name="楕円 696">
          <a:extLst>
            <a:ext uri="{FF2B5EF4-FFF2-40B4-BE49-F238E27FC236}">
              <a16:creationId xmlns:a16="http://schemas.microsoft.com/office/drawing/2014/main" id="{F876A8F3-0554-44E2-8E41-118F10D296FC}"/>
            </a:ext>
          </a:extLst>
        </xdr:cNvPr>
        <xdr:cNvSpPr/>
      </xdr:nvSpPr>
      <xdr:spPr>
        <a:xfrm>
          <a:off x="19157950" y="104094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52578</xdr:rowOff>
    </xdr:from>
    <xdr:to>
      <xdr:col>116</xdr:col>
      <xdr:colOff>63500</xdr:colOff>
      <xdr:row>63</xdr:row>
      <xdr:rowOff>52578</xdr:rowOff>
    </xdr:to>
    <xdr:cxnSp macro="">
      <xdr:nvCxnSpPr>
        <xdr:cNvPr id="698" name="直線コネクタ 697">
          <a:extLst>
            <a:ext uri="{FF2B5EF4-FFF2-40B4-BE49-F238E27FC236}">
              <a16:creationId xmlns:a16="http://schemas.microsoft.com/office/drawing/2014/main" id="{39F160CF-EF6B-4AF0-851F-4250365FF7E9}"/>
            </a:ext>
          </a:extLst>
        </xdr:cNvPr>
        <xdr:cNvCxnSpPr/>
      </xdr:nvCxnSpPr>
      <xdr:spPr>
        <a:xfrm>
          <a:off x="19202400" y="104602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699" name="楕円 698">
          <a:extLst>
            <a:ext uri="{FF2B5EF4-FFF2-40B4-BE49-F238E27FC236}">
              <a16:creationId xmlns:a16="http://schemas.microsoft.com/office/drawing/2014/main" id="{42CB27C1-C783-4C3D-8458-288D309391BF}"/>
            </a:ext>
          </a:extLst>
        </xdr:cNvPr>
        <xdr:cNvSpPr/>
      </xdr:nvSpPr>
      <xdr:spPr>
        <a:xfrm>
          <a:off x="18345150" y="104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52578</xdr:rowOff>
    </xdr:from>
    <xdr:to>
      <xdr:col>111</xdr:col>
      <xdr:colOff>177800</xdr:colOff>
      <xdr:row>63</xdr:row>
      <xdr:rowOff>52578</xdr:rowOff>
    </xdr:to>
    <xdr:cxnSp macro="">
      <xdr:nvCxnSpPr>
        <xdr:cNvPr id="700" name="直線コネクタ 699">
          <a:extLst>
            <a:ext uri="{FF2B5EF4-FFF2-40B4-BE49-F238E27FC236}">
              <a16:creationId xmlns:a16="http://schemas.microsoft.com/office/drawing/2014/main" id="{54B04BF8-913D-43AD-8BF2-08D7A238BED4}"/>
            </a:ext>
          </a:extLst>
        </xdr:cNvPr>
        <xdr:cNvCxnSpPr/>
      </xdr:nvCxnSpPr>
      <xdr:spPr>
        <a:xfrm>
          <a:off x="18395950" y="104602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1" name="楕円 700">
          <a:extLst>
            <a:ext uri="{FF2B5EF4-FFF2-40B4-BE49-F238E27FC236}">
              <a16:creationId xmlns:a16="http://schemas.microsoft.com/office/drawing/2014/main" id="{31670D26-DED3-45CA-B786-AE5D9209DE5C}"/>
            </a:ext>
          </a:extLst>
        </xdr:cNvPr>
        <xdr:cNvSpPr/>
      </xdr:nvSpPr>
      <xdr:spPr>
        <a:xfrm>
          <a:off x="175514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52578</xdr:rowOff>
    </xdr:from>
    <xdr:to>
      <xdr:col>107</xdr:col>
      <xdr:colOff>50800</xdr:colOff>
      <xdr:row>63</xdr:row>
      <xdr:rowOff>57150</xdr:rowOff>
    </xdr:to>
    <xdr:cxnSp macro="">
      <xdr:nvCxnSpPr>
        <xdr:cNvPr id="702" name="直線コネクタ 701">
          <a:extLst>
            <a:ext uri="{FF2B5EF4-FFF2-40B4-BE49-F238E27FC236}">
              <a16:creationId xmlns:a16="http://schemas.microsoft.com/office/drawing/2014/main" id="{298B610A-A015-4BD8-818D-78F2AEFF2054}"/>
            </a:ext>
          </a:extLst>
        </xdr:cNvPr>
        <xdr:cNvCxnSpPr/>
      </xdr:nvCxnSpPr>
      <xdr:spPr>
        <a:xfrm flipV="1">
          <a:off x="17602200" y="10460228"/>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3" name="楕円 702">
          <a:extLst>
            <a:ext uri="{FF2B5EF4-FFF2-40B4-BE49-F238E27FC236}">
              <a16:creationId xmlns:a16="http://schemas.microsoft.com/office/drawing/2014/main" id="{2AEEF548-850E-4A7B-A031-44703266049A}"/>
            </a:ext>
          </a:extLst>
        </xdr:cNvPr>
        <xdr:cNvSpPr/>
      </xdr:nvSpPr>
      <xdr:spPr>
        <a:xfrm>
          <a:off x="16757650" y="103974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57150</xdr:rowOff>
    </xdr:to>
    <xdr:cxnSp macro="">
      <xdr:nvCxnSpPr>
        <xdr:cNvPr id="704" name="直線コネクタ 703">
          <a:extLst>
            <a:ext uri="{FF2B5EF4-FFF2-40B4-BE49-F238E27FC236}">
              <a16:creationId xmlns:a16="http://schemas.microsoft.com/office/drawing/2014/main" id="{2D48042B-62D1-4B7C-810E-B8151B707994}"/>
            </a:ext>
          </a:extLst>
        </xdr:cNvPr>
        <xdr:cNvCxnSpPr/>
      </xdr:nvCxnSpPr>
      <xdr:spPr>
        <a:xfrm>
          <a:off x="16802100" y="1044194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a:extLst>
            <a:ext uri="{FF2B5EF4-FFF2-40B4-BE49-F238E27FC236}">
              <a16:creationId xmlns:a16="http://schemas.microsoft.com/office/drawing/2014/main" id="{B702BE52-EE8A-4A85-B453-40A564496030}"/>
            </a:ext>
          </a:extLst>
        </xdr:cNvPr>
        <xdr:cNvSpPr txBox="1"/>
      </xdr:nvSpPr>
      <xdr:spPr>
        <a:xfrm>
          <a:off x="189802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a:extLst>
            <a:ext uri="{FF2B5EF4-FFF2-40B4-BE49-F238E27FC236}">
              <a16:creationId xmlns:a16="http://schemas.microsoft.com/office/drawing/2014/main" id="{097D485B-CD4F-4213-B750-ECF1A408B88E}"/>
            </a:ext>
          </a:extLst>
        </xdr:cNvPr>
        <xdr:cNvSpPr txBox="1"/>
      </xdr:nvSpPr>
      <xdr:spPr>
        <a:xfrm>
          <a:off x="181801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a:extLst>
            <a:ext uri="{FF2B5EF4-FFF2-40B4-BE49-F238E27FC236}">
              <a16:creationId xmlns:a16="http://schemas.microsoft.com/office/drawing/2014/main" id="{778F716B-0F01-492E-B9C0-CBB3EC415AB1}"/>
            </a:ext>
          </a:extLst>
        </xdr:cNvPr>
        <xdr:cNvSpPr txBox="1"/>
      </xdr:nvSpPr>
      <xdr:spPr>
        <a:xfrm>
          <a:off x="1738637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a:extLst>
            <a:ext uri="{FF2B5EF4-FFF2-40B4-BE49-F238E27FC236}">
              <a16:creationId xmlns:a16="http://schemas.microsoft.com/office/drawing/2014/main" id="{04AC1A86-32C9-4B82-8120-DD5DD3C24662}"/>
            </a:ext>
          </a:extLst>
        </xdr:cNvPr>
        <xdr:cNvSpPr txBox="1"/>
      </xdr:nvSpPr>
      <xdr:spPr>
        <a:xfrm>
          <a:off x="165926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94505</xdr:rowOff>
    </xdr:from>
    <xdr:ext cx="469744" cy="259045"/>
    <xdr:sp macro="" textlink="">
      <xdr:nvSpPr>
        <xdr:cNvPr id="709" name="n_1mainValue【保健センター・保健所】&#10;一人当たり面積">
          <a:extLst>
            <a:ext uri="{FF2B5EF4-FFF2-40B4-BE49-F238E27FC236}">
              <a16:creationId xmlns:a16="http://schemas.microsoft.com/office/drawing/2014/main" id="{EA6CE0E3-215E-49BF-A408-72FFAE8208DB}"/>
            </a:ext>
          </a:extLst>
        </xdr:cNvPr>
        <xdr:cNvSpPr txBox="1"/>
      </xdr:nvSpPr>
      <xdr:spPr>
        <a:xfrm>
          <a:off x="18980227" y="1050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710" name="n_2mainValue【保健センター・保健所】&#10;一人当たり面積">
          <a:extLst>
            <a:ext uri="{FF2B5EF4-FFF2-40B4-BE49-F238E27FC236}">
              <a16:creationId xmlns:a16="http://schemas.microsoft.com/office/drawing/2014/main" id="{E2DE4826-75C0-4BBB-8DF3-EBBBAC0F5CBB}"/>
            </a:ext>
          </a:extLst>
        </xdr:cNvPr>
        <xdr:cNvSpPr txBox="1"/>
      </xdr:nvSpPr>
      <xdr:spPr>
        <a:xfrm>
          <a:off x="18180127" y="1050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11" name="n_3mainValue【保健センター・保健所】&#10;一人当たり面積">
          <a:extLst>
            <a:ext uri="{FF2B5EF4-FFF2-40B4-BE49-F238E27FC236}">
              <a16:creationId xmlns:a16="http://schemas.microsoft.com/office/drawing/2014/main" id="{72807612-F3B7-4128-B8B4-536B1E52FE48}"/>
            </a:ext>
          </a:extLst>
        </xdr:cNvPr>
        <xdr:cNvSpPr txBox="1"/>
      </xdr:nvSpPr>
      <xdr:spPr>
        <a:xfrm>
          <a:off x="1738637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12" name="n_4mainValue【保健センター・保健所】&#10;一人当たり面積">
          <a:extLst>
            <a:ext uri="{FF2B5EF4-FFF2-40B4-BE49-F238E27FC236}">
              <a16:creationId xmlns:a16="http://schemas.microsoft.com/office/drawing/2014/main" id="{695153C9-808C-4D57-9538-24A57F6E5752}"/>
            </a:ext>
          </a:extLst>
        </xdr:cNvPr>
        <xdr:cNvSpPr txBox="1"/>
      </xdr:nvSpPr>
      <xdr:spPr>
        <a:xfrm>
          <a:off x="165926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1D921F73-1AFF-499E-BC99-A85341B3FF36}"/>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E175E40B-EAB2-497E-8784-1BFD6E9BC4F5}"/>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72F46EF-9F97-45EA-BA84-CDB05A246A0E}"/>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CBF288B7-8B2C-43C7-A7EA-AD3D8E06DA66}"/>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6762E67F-FD78-44F1-9AAF-C71FB06FEE1B}"/>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5F5B7E29-237D-44BB-B165-6F4A477465EA}"/>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39F66355-B935-4D99-98EE-A58671B3A339}"/>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BB72BEE3-901D-4255-9753-7254CC18BEF6}"/>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CF04E8F7-C4DC-4C1E-A1F7-C769B9C405BC}"/>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8CCB220D-0FFD-4AD6-A227-6C346FE38C53}"/>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315A79B6-3B8B-41BB-8140-7C1A26331DFA}"/>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E425A058-8918-4CDD-AE6A-704EF7026AA1}"/>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F4D345C1-25B1-4B3B-AD67-90DE7D1F418A}"/>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30CACD2B-FB9E-4B17-A31F-E0A654AF3CB1}"/>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4CD8E9F9-B644-48EF-9CBB-93998E8FA5F7}"/>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5973BFE6-0A5C-4C42-A2F1-318CF4A528C3}"/>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445D5135-8788-4C9E-87DB-0EBC6AE747E5}"/>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DC82A96A-C140-41B2-86AC-E9D656CE4AD4}"/>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0F724E08-A809-4D6E-B3A4-8FECD6410C41}"/>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FF291F98-5095-491A-BD4F-E60A771BDBBB}"/>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AB33E6F9-D676-4CBD-8F38-3E136287C92A}"/>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1C908CE8-F06F-4DC0-AB1F-BE94B81A67B1}"/>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DA96BF1A-E96D-4ABD-A84D-913232BC82C6}"/>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DBFAC0D9-393D-4912-8318-D8D0212E0797}"/>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DD33A305-5319-4CBD-9B42-E0A3521B15DA}"/>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AFD3F28E-0D27-4309-AF25-EEC87DF3B99A}"/>
            </a:ext>
          </a:extLst>
        </xdr:cNvPr>
        <xdr:cNvCxnSpPr/>
      </xdr:nvCxnSpPr>
      <xdr:spPr>
        <a:xfrm flipV="1">
          <a:off x="14699614" y="128863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28F25834-3E54-4858-8AB5-50F643C2289E}"/>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D4BD4AC9-F39C-40BB-90B3-9874C8774CB1}"/>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51E744DD-6A30-4877-A143-9306168F0852}"/>
            </a:ext>
          </a:extLst>
        </xdr:cNvPr>
        <xdr:cNvSpPr txBox="1"/>
      </xdr:nvSpPr>
      <xdr:spPr>
        <a:xfrm>
          <a:off x="14738350" y="126742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06FACA31-245D-4656-B8E9-28849494D2E7}"/>
            </a:ext>
          </a:extLst>
        </xdr:cNvPr>
        <xdr:cNvCxnSpPr/>
      </xdr:nvCxnSpPr>
      <xdr:spPr>
        <a:xfrm>
          <a:off x="14611350" y="12886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A35BA724-9430-498E-9969-0F52FD82F898}"/>
            </a:ext>
          </a:extLst>
        </xdr:cNvPr>
        <xdr:cNvSpPr txBox="1"/>
      </xdr:nvSpPr>
      <xdr:spPr>
        <a:xfrm>
          <a:off x="14738350" y="13783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63BD9B51-1E61-4B29-8DBC-4D1D2C3DF249}"/>
            </a:ext>
          </a:extLst>
        </xdr:cNvPr>
        <xdr:cNvSpPr/>
      </xdr:nvSpPr>
      <xdr:spPr>
        <a:xfrm>
          <a:off x="14649450" y="138047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161AD140-DF6C-461C-9BB3-6F427FB2E08F}"/>
            </a:ext>
          </a:extLst>
        </xdr:cNvPr>
        <xdr:cNvSpPr/>
      </xdr:nvSpPr>
      <xdr:spPr>
        <a:xfrm>
          <a:off x="13887450" y="137949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EEC4C3A7-B62E-4390-B2F9-38F98085F74C}"/>
            </a:ext>
          </a:extLst>
        </xdr:cNvPr>
        <xdr:cNvSpPr/>
      </xdr:nvSpPr>
      <xdr:spPr>
        <a:xfrm>
          <a:off x="1309370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390A8C33-7268-4542-A65B-04836F08CDF2}"/>
            </a:ext>
          </a:extLst>
        </xdr:cNvPr>
        <xdr:cNvSpPr/>
      </xdr:nvSpPr>
      <xdr:spPr>
        <a:xfrm>
          <a:off x="12299950" y="137671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01D5771C-65EA-4C1F-954E-165613AD7FE7}"/>
            </a:ext>
          </a:extLst>
        </xdr:cNvPr>
        <xdr:cNvSpPr/>
      </xdr:nvSpPr>
      <xdr:spPr>
        <a:xfrm>
          <a:off x="1148715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C97578AC-2951-4B9D-9403-C4E21747D7A7}"/>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E36BAD20-0FEB-4214-91FC-0F9002DC33CE}"/>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E78C6B1B-B227-4DE8-B80E-2D17538F8AF5}"/>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BDBF682E-7017-425D-B831-B31FEA031D31}"/>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E4781442-B595-4587-BBE2-1323DCF92ECC}"/>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126093</xdr:rowOff>
    </xdr:from>
    <xdr:to>
      <xdr:col>85</xdr:col>
      <xdr:colOff>177800</xdr:colOff>
      <xdr:row>82</xdr:row>
      <xdr:rowOff>56243</xdr:rowOff>
    </xdr:to>
    <xdr:sp macro="" textlink="">
      <xdr:nvSpPr>
        <xdr:cNvPr id="754" name="楕円 753">
          <a:extLst>
            <a:ext uri="{FF2B5EF4-FFF2-40B4-BE49-F238E27FC236}">
              <a16:creationId xmlns:a16="http://schemas.microsoft.com/office/drawing/2014/main" id="{1B6BA25A-1B4E-421E-BF1A-1A562956CF41}"/>
            </a:ext>
          </a:extLst>
        </xdr:cNvPr>
        <xdr:cNvSpPr/>
      </xdr:nvSpPr>
      <xdr:spPr>
        <a:xfrm>
          <a:off x="14649450" y="135055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148970</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D6F14C18-6941-4E50-A8A0-79AD5E3E2EAB}"/>
            </a:ext>
          </a:extLst>
        </xdr:cNvPr>
        <xdr:cNvSpPr txBox="1"/>
      </xdr:nvSpPr>
      <xdr:spPr>
        <a:xfrm>
          <a:off x="14738350" y="13363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95069</xdr:rowOff>
    </xdr:from>
    <xdr:to>
      <xdr:col>81</xdr:col>
      <xdr:colOff>101600</xdr:colOff>
      <xdr:row>82</xdr:row>
      <xdr:rowOff>25219</xdr:rowOff>
    </xdr:to>
    <xdr:sp macro="" textlink="">
      <xdr:nvSpPr>
        <xdr:cNvPr id="756" name="楕円 755">
          <a:extLst>
            <a:ext uri="{FF2B5EF4-FFF2-40B4-BE49-F238E27FC236}">
              <a16:creationId xmlns:a16="http://schemas.microsoft.com/office/drawing/2014/main" id="{7B5A285D-8F68-4E7A-8921-B99F8325578B}"/>
            </a:ext>
          </a:extLst>
        </xdr:cNvPr>
        <xdr:cNvSpPr/>
      </xdr:nvSpPr>
      <xdr:spPr>
        <a:xfrm>
          <a:off x="13887450" y="134745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145869</xdr:rowOff>
    </xdr:from>
    <xdr:to>
      <xdr:col>85</xdr:col>
      <xdr:colOff>127000</xdr:colOff>
      <xdr:row>82</xdr:row>
      <xdr:rowOff>5443</xdr:rowOff>
    </xdr:to>
    <xdr:cxnSp macro="">
      <xdr:nvCxnSpPr>
        <xdr:cNvPr id="757" name="直線コネクタ 756">
          <a:extLst>
            <a:ext uri="{FF2B5EF4-FFF2-40B4-BE49-F238E27FC236}">
              <a16:creationId xmlns:a16="http://schemas.microsoft.com/office/drawing/2014/main" id="{5B1085FF-0BAF-41DC-A13A-7442527E22BC}"/>
            </a:ext>
          </a:extLst>
        </xdr:cNvPr>
        <xdr:cNvCxnSpPr/>
      </xdr:nvCxnSpPr>
      <xdr:spPr>
        <a:xfrm>
          <a:off x="13938250" y="13525319"/>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60779</xdr:rowOff>
    </xdr:from>
    <xdr:to>
      <xdr:col>76</xdr:col>
      <xdr:colOff>165100</xdr:colOff>
      <xdr:row>81</xdr:row>
      <xdr:rowOff>162379</xdr:rowOff>
    </xdr:to>
    <xdr:sp macro="" textlink="">
      <xdr:nvSpPr>
        <xdr:cNvPr id="758" name="楕円 757">
          <a:extLst>
            <a:ext uri="{FF2B5EF4-FFF2-40B4-BE49-F238E27FC236}">
              <a16:creationId xmlns:a16="http://schemas.microsoft.com/office/drawing/2014/main" id="{E8692015-E2A3-4E71-84CC-E22A5F0F5D95}"/>
            </a:ext>
          </a:extLst>
        </xdr:cNvPr>
        <xdr:cNvSpPr/>
      </xdr:nvSpPr>
      <xdr:spPr>
        <a:xfrm>
          <a:off x="13093700" y="134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111579</xdr:rowOff>
    </xdr:from>
    <xdr:to>
      <xdr:col>81</xdr:col>
      <xdr:colOff>50800</xdr:colOff>
      <xdr:row>81</xdr:row>
      <xdr:rowOff>145869</xdr:rowOff>
    </xdr:to>
    <xdr:cxnSp macro="">
      <xdr:nvCxnSpPr>
        <xdr:cNvPr id="759" name="直線コネクタ 758">
          <a:extLst>
            <a:ext uri="{FF2B5EF4-FFF2-40B4-BE49-F238E27FC236}">
              <a16:creationId xmlns:a16="http://schemas.microsoft.com/office/drawing/2014/main" id="{D48A4D93-B760-4AC5-B15C-C9BBC9C951AA}"/>
            </a:ext>
          </a:extLst>
        </xdr:cNvPr>
        <xdr:cNvCxnSpPr/>
      </xdr:nvCxnSpPr>
      <xdr:spPr>
        <a:xfrm>
          <a:off x="13144500" y="13491029"/>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21589</xdr:rowOff>
    </xdr:from>
    <xdr:to>
      <xdr:col>72</xdr:col>
      <xdr:colOff>38100</xdr:colOff>
      <xdr:row>81</xdr:row>
      <xdr:rowOff>123189</xdr:rowOff>
    </xdr:to>
    <xdr:sp macro="" textlink="">
      <xdr:nvSpPr>
        <xdr:cNvPr id="760" name="楕円 759">
          <a:extLst>
            <a:ext uri="{FF2B5EF4-FFF2-40B4-BE49-F238E27FC236}">
              <a16:creationId xmlns:a16="http://schemas.microsoft.com/office/drawing/2014/main" id="{E0710665-67DF-4674-A53F-57DBC850E50B}"/>
            </a:ext>
          </a:extLst>
        </xdr:cNvPr>
        <xdr:cNvSpPr/>
      </xdr:nvSpPr>
      <xdr:spPr>
        <a:xfrm>
          <a:off x="12299950" y="134010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72389</xdr:rowOff>
    </xdr:from>
    <xdr:to>
      <xdr:col>76</xdr:col>
      <xdr:colOff>114300</xdr:colOff>
      <xdr:row>81</xdr:row>
      <xdr:rowOff>111579</xdr:rowOff>
    </xdr:to>
    <xdr:cxnSp macro="">
      <xdr:nvCxnSpPr>
        <xdr:cNvPr id="761" name="直線コネクタ 760">
          <a:extLst>
            <a:ext uri="{FF2B5EF4-FFF2-40B4-BE49-F238E27FC236}">
              <a16:creationId xmlns:a16="http://schemas.microsoft.com/office/drawing/2014/main" id="{A43D9899-74AA-4A8E-A74A-28C7EBE6431C}"/>
            </a:ext>
          </a:extLst>
        </xdr:cNvPr>
        <xdr:cNvCxnSpPr/>
      </xdr:nvCxnSpPr>
      <xdr:spPr>
        <a:xfrm>
          <a:off x="12344400" y="13451839"/>
          <a:ext cx="8001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60779</xdr:rowOff>
    </xdr:from>
    <xdr:to>
      <xdr:col>67</xdr:col>
      <xdr:colOff>101600</xdr:colOff>
      <xdr:row>80</xdr:row>
      <xdr:rowOff>162379</xdr:rowOff>
    </xdr:to>
    <xdr:sp macro="" textlink="">
      <xdr:nvSpPr>
        <xdr:cNvPr id="762" name="楕円 761">
          <a:extLst>
            <a:ext uri="{FF2B5EF4-FFF2-40B4-BE49-F238E27FC236}">
              <a16:creationId xmlns:a16="http://schemas.microsoft.com/office/drawing/2014/main" id="{CB00F4E5-21FE-4A70-8945-88C5C3424F84}"/>
            </a:ext>
          </a:extLst>
        </xdr:cNvPr>
        <xdr:cNvSpPr/>
      </xdr:nvSpPr>
      <xdr:spPr>
        <a:xfrm>
          <a:off x="1148715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111579</xdr:rowOff>
    </xdr:from>
    <xdr:to>
      <xdr:col>71</xdr:col>
      <xdr:colOff>177800</xdr:colOff>
      <xdr:row>81</xdr:row>
      <xdr:rowOff>72389</xdr:rowOff>
    </xdr:to>
    <xdr:cxnSp macro="">
      <xdr:nvCxnSpPr>
        <xdr:cNvPr id="763" name="直線コネクタ 762">
          <a:extLst>
            <a:ext uri="{FF2B5EF4-FFF2-40B4-BE49-F238E27FC236}">
              <a16:creationId xmlns:a16="http://schemas.microsoft.com/office/drawing/2014/main" id="{07AA46AF-91CC-4489-9BED-75604C6F71F0}"/>
            </a:ext>
          </a:extLst>
        </xdr:cNvPr>
        <xdr:cNvCxnSpPr/>
      </xdr:nvCxnSpPr>
      <xdr:spPr>
        <a:xfrm>
          <a:off x="11537950" y="13325929"/>
          <a:ext cx="806450" cy="12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a:extLst>
            <a:ext uri="{FF2B5EF4-FFF2-40B4-BE49-F238E27FC236}">
              <a16:creationId xmlns:a16="http://schemas.microsoft.com/office/drawing/2014/main" id="{70B5FB8C-BF42-48F9-B0AA-5F3D44AAAED4}"/>
            </a:ext>
          </a:extLst>
        </xdr:cNvPr>
        <xdr:cNvSpPr txBox="1"/>
      </xdr:nvSpPr>
      <xdr:spPr>
        <a:xfrm>
          <a:off x="13742044"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a:extLst>
            <a:ext uri="{FF2B5EF4-FFF2-40B4-BE49-F238E27FC236}">
              <a16:creationId xmlns:a16="http://schemas.microsoft.com/office/drawing/2014/main" id="{83226296-3EA6-4FAA-8508-F1CC4CFE0BFE}"/>
            </a:ext>
          </a:extLst>
        </xdr:cNvPr>
        <xdr:cNvSpPr txBox="1"/>
      </xdr:nvSpPr>
      <xdr:spPr>
        <a:xfrm>
          <a:off x="12960994"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a:extLst>
            <a:ext uri="{FF2B5EF4-FFF2-40B4-BE49-F238E27FC236}">
              <a16:creationId xmlns:a16="http://schemas.microsoft.com/office/drawing/2014/main" id="{569ADACD-6A94-4312-A0FA-D465113255E4}"/>
            </a:ext>
          </a:extLst>
        </xdr:cNvPr>
        <xdr:cNvSpPr txBox="1"/>
      </xdr:nvSpPr>
      <xdr:spPr>
        <a:xfrm>
          <a:off x="12167244" y="1385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a:extLst>
            <a:ext uri="{FF2B5EF4-FFF2-40B4-BE49-F238E27FC236}">
              <a16:creationId xmlns:a16="http://schemas.microsoft.com/office/drawing/2014/main" id="{648E8A4C-2C66-4F82-8FE4-0DF71B1078D7}"/>
            </a:ext>
          </a:extLst>
        </xdr:cNvPr>
        <xdr:cNvSpPr txBox="1"/>
      </xdr:nvSpPr>
      <xdr:spPr>
        <a:xfrm>
          <a:off x="113544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41746</xdr:rowOff>
    </xdr:from>
    <xdr:ext cx="405111" cy="259045"/>
    <xdr:sp macro="" textlink="">
      <xdr:nvSpPr>
        <xdr:cNvPr id="768" name="n_1mainValue【消防施設】&#10;有形固定資産減価償却率">
          <a:extLst>
            <a:ext uri="{FF2B5EF4-FFF2-40B4-BE49-F238E27FC236}">
              <a16:creationId xmlns:a16="http://schemas.microsoft.com/office/drawing/2014/main" id="{F726363B-3D64-45C5-8DDE-4A7EDFFCF088}"/>
            </a:ext>
          </a:extLst>
        </xdr:cNvPr>
        <xdr:cNvSpPr txBox="1"/>
      </xdr:nvSpPr>
      <xdr:spPr>
        <a:xfrm>
          <a:off x="13742044"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7456</xdr:rowOff>
    </xdr:from>
    <xdr:ext cx="405111" cy="259045"/>
    <xdr:sp macro="" textlink="">
      <xdr:nvSpPr>
        <xdr:cNvPr id="769" name="n_2mainValue【消防施設】&#10;有形固定資産減価償却率">
          <a:extLst>
            <a:ext uri="{FF2B5EF4-FFF2-40B4-BE49-F238E27FC236}">
              <a16:creationId xmlns:a16="http://schemas.microsoft.com/office/drawing/2014/main" id="{F8A6162A-F7BB-4D32-84B5-7EC42E555776}"/>
            </a:ext>
          </a:extLst>
        </xdr:cNvPr>
        <xdr:cNvSpPr txBox="1"/>
      </xdr:nvSpPr>
      <xdr:spPr>
        <a:xfrm>
          <a:off x="12960994" y="13221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770" name="n_3mainValue【消防施設】&#10;有形固定資産減価償却率">
          <a:extLst>
            <a:ext uri="{FF2B5EF4-FFF2-40B4-BE49-F238E27FC236}">
              <a16:creationId xmlns:a16="http://schemas.microsoft.com/office/drawing/2014/main" id="{52FE54A2-ADD1-4DD4-8ABD-5433BB2C63D1}"/>
            </a:ext>
          </a:extLst>
        </xdr:cNvPr>
        <xdr:cNvSpPr txBox="1"/>
      </xdr:nvSpPr>
      <xdr:spPr>
        <a:xfrm>
          <a:off x="121672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7456</xdr:rowOff>
    </xdr:from>
    <xdr:ext cx="405111" cy="259045"/>
    <xdr:sp macro="" textlink="">
      <xdr:nvSpPr>
        <xdr:cNvPr id="771" name="n_4mainValue【消防施設】&#10;有形固定資産減価償却率">
          <a:extLst>
            <a:ext uri="{FF2B5EF4-FFF2-40B4-BE49-F238E27FC236}">
              <a16:creationId xmlns:a16="http://schemas.microsoft.com/office/drawing/2014/main" id="{D734BC4F-6DB4-4970-B37A-ECF950253CDF}"/>
            </a:ext>
          </a:extLst>
        </xdr:cNvPr>
        <xdr:cNvSpPr txBox="1"/>
      </xdr:nvSpPr>
      <xdr:spPr>
        <a:xfrm>
          <a:off x="11354444" y="1305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36E455B2-5E86-4A55-AE95-BDE5D01C47EB}"/>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256AACF8-0EA6-40F0-A253-21C11199854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A9ABF851-39DC-496A-95A9-3B65520A7437}"/>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6385D8E9-1455-45E7-B4AA-12A7915D28F6}"/>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9B3F0602-4FDA-4CE3-A3A2-65903F0D097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86A565A1-43A1-4966-8F71-1D2A044845A7}"/>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036A7A20-1E8F-440B-BB9B-A4D22888241E}"/>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FD1152A4-2911-45DA-B743-66EE8FA0B89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8000193F-D2BD-4073-ABF4-3BB7FAC0F108}"/>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48919102-81DE-46CE-B169-A9566FCE9A56}"/>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3563944C-668C-4CA1-AD6C-F748D22A0EB7}"/>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A5561F77-9FBC-434C-9F29-9BD3AB8B011C}"/>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28D97E8F-C54B-41E1-BA91-9BCF6C3B9591}"/>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976C3392-EC5E-4035-A4D4-7614562BB172}"/>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9C46096A-ED6B-4215-9B2A-5F980DF8E08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B2B28E24-B37D-478B-8A2E-34247CD73A05}"/>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D003C963-9BF8-4437-B5CB-AF86FF995877}"/>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93EBD7F0-416E-4A52-B2B6-5A9C83872F3E}"/>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50D82A0-F653-4D0E-8DA7-12A60ADCB8FC}"/>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5E238477-2845-4E2C-BFD1-63F2763D525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F8F81A2-DFA3-4154-BD12-BC1AF2C89F56}"/>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8D87F440-6911-4C3E-9755-03399B999C25}"/>
            </a:ext>
          </a:extLst>
        </xdr:cNvPr>
        <xdr:cNvCxnSpPr/>
      </xdr:nvCxnSpPr>
      <xdr:spPr>
        <a:xfrm flipV="1">
          <a:off x="19951064" y="13162787"/>
          <a:ext cx="0" cy="106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3747838B-71E0-4831-8DDF-46978EA3091F}"/>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0A086EA2-5B22-411C-83A5-5248FF6A56EB}"/>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0110EE1F-54E3-4AB0-9F75-B0651994059C}"/>
            </a:ext>
          </a:extLst>
        </xdr:cNvPr>
        <xdr:cNvSpPr txBox="1"/>
      </xdr:nvSpPr>
      <xdr:spPr>
        <a:xfrm>
          <a:off x="19989800" y="1294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C08549D1-C26D-461E-A53E-DB4B6BB25253}"/>
            </a:ext>
          </a:extLst>
        </xdr:cNvPr>
        <xdr:cNvCxnSpPr/>
      </xdr:nvCxnSpPr>
      <xdr:spPr>
        <a:xfrm>
          <a:off x="19881850" y="13162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98" name="【消防施設】&#10;一人当たり面積平均値テキスト">
          <a:extLst>
            <a:ext uri="{FF2B5EF4-FFF2-40B4-BE49-F238E27FC236}">
              <a16:creationId xmlns:a16="http://schemas.microsoft.com/office/drawing/2014/main" id="{31B9054A-BCAF-4830-A049-82BAAB76F7DF}"/>
            </a:ext>
          </a:extLst>
        </xdr:cNvPr>
        <xdr:cNvSpPr txBox="1"/>
      </xdr:nvSpPr>
      <xdr:spPr>
        <a:xfrm>
          <a:off x="19989800" y="13890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008731FD-F814-41C2-8DBE-CF79FAA5EDC7}"/>
            </a:ext>
          </a:extLst>
        </xdr:cNvPr>
        <xdr:cNvSpPr/>
      </xdr:nvSpPr>
      <xdr:spPr>
        <a:xfrm>
          <a:off x="19900900" y="1391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77FA1DF8-E2EC-4DEE-9420-664094FD62DD}"/>
            </a:ext>
          </a:extLst>
        </xdr:cNvPr>
        <xdr:cNvSpPr/>
      </xdr:nvSpPr>
      <xdr:spPr>
        <a:xfrm>
          <a:off x="19157950" y="139260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a16="http://schemas.microsoft.com/office/drawing/2014/main" id="{5725E121-14B1-462B-8F14-E136B4A87158}"/>
            </a:ext>
          </a:extLst>
        </xdr:cNvPr>
        <xdr:cNvSpPr/>
      </xdr:nvSpPr>
      <xdr:spPr>
        <a:xfrm>
          <a:off x="18345150" y="1392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a16="http://schemas.microsoft.com/office/drawing/2014/main" id="{4B1F987C-E7D6-4EA7-8C45-9CC36CF33266}"/>
            </a:ext>
          </a:extLst>
        </xdr:cNvPr>
        <xdr:cNvSpPr/>
      </xdr:nvSpPr>
      <xdr:spPr>
        <a:xfrm>
          <a:off x="17551400" y="139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a16="http://schemas.microsoft.com/office/drawing/2014/main" id="{CA6721C7-15F7-49A8-87D7-6CAEF8140149}"/>
            </a:ext>
          </a:extLst>
        </xdr:cNvPr>
        <xdr:cNvSpPr/>
      </xdr:nvSpPr>
      <xdr:spPr>
        <a:xfrm>
          <a:off x="16757650" y="13944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1A22981-464A-4A55-8E84-F3BD93A70C85}"/>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58F89FB6-4601-4C86-9C07-6336F964C38F}"/>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9ACC5A92-6829-4F20-AD51-25B9D835A6CA}"/>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D145B822-6045-43A2-AA9E-B6B821E23668}"/>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6747A577-C2E8-4383-A198-9E1D5E7063B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809" name="楕円 808">
          <a:extLst>
            <a:ext uri="{FF2B5EF4-FFF2-40B4-BE49-F238E27FC236}">
              <a16:creationId xmlns:a16="http://schemas.microsoft.com/office/drawing/2014/main" id="{19657E2D-1801-40C2-A4D0-1157ACBF23BD}"/>
            </a:ext>
          </a:extLst>
        </xdr:cNvPr>
        <xdr:cNvSpPr/>
      </xdr:nvSpPr>
      <xdr:spPr>
        <a:xfrm>
          <a:off x="19900900" y="136827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161053</xdr:rowOff>
    </xdr:from>
    <xdr:ext cx="469744" cy="259045"/>
    <xdr:sp macro="" textlink="">
      <xdr:nvSpPr>
        <xdr:cNvPr id="810" name="【消防施設】&#10;一人当たり面積該当値テキスト">
          <a:extLst>
            <a:ext uri="{FF2B5EF4-FFF2-40B4-BE49-F238E27FC236}">
              <a16:creationId xmlns:a16="http://schemas.microsoft.com/office/drawing/2014/main" id="{F2D17493-14C2-47BD-A18C-8FB6ECE537B5}"/>
            </a:ext>
          </a:extLst>
        </xdr:cNvPr>
        <xdr:cNvSpPr txBox="1"/>
      </xdr:nvSpPr>
      <xdr:spPr>
        <a:xfrm>
          <a:off x="19989800" y="1354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142748</xdr:rowOff>
    </xdr:from>
    <xdr:to>
      <xdr:col>112</xdr:col>
      <xdr:colOff>38100</xdr:colOff>
      <xdr:row>83</xdr:row>
      <xdr:rowOff>72898</xdr:rowOff>
    </xdr:to>
    <xdr:sp macro="" textlink="">
      <xdr:nvSpPr>
        <xdr:cNvPr id="811" name="楕円 810">
          <a:extLst>
            <a:ext uri="{FF2B5EF4-FFF2-40B4-BE49-F238E27FC236}">
              <a16:creationId xmlns:a16="http://schemas.microsoft.com/office/drawing/2014/main" id="{031C5546-F9B2-4976-A761-AB2D992228C1}"/>
            </a:ext>
          </a:extLst>
        </xdr:cNvPr>
        <xdr:cNvSpPr/>
      </xdr:nvSpPr>
      <xdr:spPr>
        <a:xfrm>
          <a:off x="19157950" y="136872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22098</xdr:rowOff>
    </xdr:to>
    <xdr:cxnSp macro="">
      <xdr:nvCxnSpPr>
        <xdr:cNvPr id="812" name="直線コネクタ 811">
          <a:extLst>
            <a:ext uri="{FF2B5EF4-FFF2-40B4-BE49-F238E27FC236}">
              <a16:creationId xmlns:a16="http://schemas.microsoft.com/office/drawing/2014/main" id="{695787D4-A609-41D7-8E0D-DE2411F8299B}"/>
            </a:ext>
          </a:extLst>
        </xdr:cNvPr>
        <xdr:cNvCxnSpPr/>
      </xdr:nvCxnSpPr>
      <xdr:spPr>
        <a:xfrm flipV="1">
          <a:off x="19202400" y="13727176"/>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813" name="楕円 812">
          <a:extLst>
            <a:ext uri="{FF2B5EF4-FFF2-40B4-BE49-F238E27FC236}">
              <a16:creationId xmlns:a16="http://schemas.microsoft.com/office/drawing/2014/main" id="{BB8889B9-15E5-4F71-BA0C-931FDA3B91A8}"/>
            </a:ext>
          </a:extLst>
        </xdr:cNvPr>
        <xdr:cNvSpPr/>
      </xdr:nvSpPr>
      <xdr:spPr>
        <a:xfrm>
          <a:off x="18345150" y="13691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22098</xdr:rowOff>
    </xdr:from>
    <xdr:to>
      <xdr:col>111</xdr:col>
      <xdr:colOff>177800</xdr:colOff>
      <xdr:row>83</xdr:row>
      <xdr:rowOff>26670</xdr:rowOff>
    </xdr:to>
    <xdr:cxnSp macro="">
      <xdr:nvCxnSpPr>
        <xdr:cNvPr id="814" name="直線コネクタ 813">
          <a:extLst>
            <a:ext uri="{FF2B5EF4-FFF2-40B4-BE49-F238E27FC236}">
              <a16:creationId xmlns:a16="http://schemas.microsoft.com/office/drawing/2014/main" id="{793BA72D-A678-4076-A45C-D046CE09B028}"/>
            </a:ext>
          </a:extLst>
        </xdr:cNvPr>
        <xdr:cNvCxnSpPr/>
      </xdr:nvCxnSpPr>
      <xdr:spPr>
        <a:xfrm flipV="1">
          <a:off x="18395950" y="13731748"/>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815" name="楕円 814">
          <a:extLst>
            <a:ext uri="{FF2B5EF4-FFF2-40B4-BE49-F238E27FC236}">
              <a16:creationId xmlns:a16="http://schemas.microsoft.com/office/drawing/2014/main" id="{19C2F0A9-ED98-4D21-8B81-5919C50FEB41}"/>
            </a:ext>
          </a:extLst>
        </xdr:cNvPr>
        <xdr:cNvSpPr/>
      </xdr:nvSpPr>
      <xdr:spPr>
        <a:xfrm>
          <a:off x="17551400" y="139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84</xdr:row>
      <xdr:rowOff>102108</xdr:rowOff>
    </xdr:to>
    <xdr:cxnSp macro="">
      <xdr:nvCxnSpPr>
        <xdr:cNvPr id="816" name="直線コネクタ 815">
          <a:extLst>
            <a:ext uri="{FF2B5EF4-FFF2-40B4-BE49-F238E27FC236}">
              <a16:creationId xmlns:a16="http://schemas.microsoft.com/office/drawing/2014/main" id="{465A4694-2F0C-4091-928A-713359923509}"/>
            </a:ext>
          </a:extLst>
        </xdr:cNvPr>
        <xdr:cNvCxnSpPr/>
      </xdr:nvCxnSpPr>
      <xdr:spPr>
        <a:xfrm flipV="1">
          <a:off x="17602200" y="13736320"/>
          <a:ext cx="793750" cy="2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60452</xdr:rowOff>
    </xdr:from>
    <xdr:to>
      <xdr:col>98</xdr:col>
      <xdr:colOff>38100</xdr:colOff>
      <xdr:row>84</xdr:row>
      <xdr:rowOff>162052</xdr:rowOff>
    </xdr:to>
    <xdr:sp macro="" textlink="">
      <xdr:nvSpPr>
        <xdr:cNvPr id="817" name="楕円 816">
          <a:extLst>
            <a:ext uri="{FF2B5EF4-FFF2-40B4-BE49-F238E27FC236}">
              <a16:creationId xmlns:a16="http://schemas.microsoft.com/office/drawing/2014/main" id="{7D304814-657E-44DA-989D-158D2A9CBD48}"/>
            </a:ext>
          </a:extLst>
        </xdr:cNvPr>
        <xdr:cNvSpPr/>
      </xdr:nvSpPr>
      <xdr:spPr>
        <a:xfrm>
          <a:off x="16757650" y="139352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102108</xdr:rowOff>
    </xdr:from>
    <xdr:to>
      <xdr:col>102</xdr:col>
      <xdr:colOff>114300</xdr:colOff>
      <xdr:row>84</xdr:row>
      <xdr:rowOff>111252</xdr:rowOff>
    </xdr:to>
    <xdr:cxnSp macro="">
      <xdr:nvCxnSpPr>
        <xdr:cNvPr id="818" name="直線コネクタ 817">
          <a:extLst>
            <a:ext uri="{FF2B5EF4-FFF2-40B4-BE49-F238E27FC236}">
              <a16:creationId xmlns:a16="http://schemas.microsoft.com/office/drawing/2014/main" id="{07210F7E-1D02-41E9-BA97-57729CC61B2B}"/>
            </a:ext>
          </a:extLst>
        </xdr:cNvPr>
        <xdr:cNvCxnSpPr/>
      </xdr:nvCxnSpPr>
      <xdr:spPr>
        <a:xfrm flipV="1">
          <a:off x="16802100" y="13976858"/>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819" name="n_1aveValue【消防施設】&#10;一人当たり面積">
          <a:extLst>
            <a:ext uri="{FF2B5EF4-FFF2-40B4-BE49-F238E27FC236}">
              <a16:creationId xmlns:a16="http://schemas.microsoft.com/office/drawing/2014/main" id="{AEE07B79-8F9F-4CFD-BADC-0C8FAE4AF958}"/>
            </a:ext>
          </a:extLst>
        </xdr:cNvPr>
        <xdr:cNvSpPr txBox="1"/>
      </xdr:nvSpPr>
      <xdr:spPr>
        <a:xfrm>
          <a:off x="18980227" y="140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20" name="n_2aveValue【消防施設】&#10;一人当たり面積">
          <a:extLst>
            <a:ext uri="{FF2B5EF4-FFF2-40B4-BE49-F238E27FC236}">
              <a16:creationId xmlns:a16="http://schemas.microsoft.com/office/drawing/2014/main" id="{8555D4DB-DB36-47B7-AA94-C438B88ADCF7}"/>
            </a:ext>
          </a:extLst>
        </xdr:cNvPr>
        <xdr:cNvSpPr txBox="1"/>
      </xdr:nvSpPr>
      <xdr:spPr>
        <a:xfrm>
          <a:off x="18180127" y="14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21" name="n_3aveValue【消防施設】&#10;一人当たり面積">
          <a:extLst>
            <a:ext uri="{FF2B5EF4-FFF2-40B4-BE49-F238E27FC236}">
              <a16:creationId xmlns:a16="http://schemas.microsoft.com/office/drawing/2014/main" id="{C8E65190-00F8-4625-AD2E-9B82647C2F89}"/>
            </a:ext>
          </a:extLst>
        </xdr:cNvPr>
        <xdr:cNvSpPr txBox="1"/>
      </xdr:nvSpPr>
      <xdr:spPr>
        <a:xfrm>
          <a:off x="17386377" y="140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22" name="n_4aveValue【消防施設】&#10;一人当たり面積">
          <a:extLst>
            <a:ext uri="{FF2B5EF4-FFF2-40B4-BE49-F238E27FC236}">
              <a16:creationId xmlns:a16="http://schemas.microsoft.com/office/drawing/2014/main" id="{AB74BC90-9FBD-4586-9C33-0177C1B27372}"/>
            </a:ext>
          </a:extLst>
        </xdr:cNvPr>
        <xdr:cNvSpPr txBox="1"/>
      </xdr:nvSpPr>
      <xdr:spPr>
        <a:xfrm>
          <a:off x="16592627" y="1403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89425</xdr:rowOff>
    </xdr:from>
    <xdr:ext cx="469744" cy="259045"/>
    <xdr:sp macro="" textlink="">
      <xdr:nvSpPr>
        <xdr:cNvPr id="823" name="n_1mainValue【消防施設】&#10;一人当たり面積">
          <a:extLst>
            <a:ext uri="{FF2B5EF4-FFF2-40B4-BE49-F238E27FC236}">
              <a16:creationId xmlns:a16="http://schemas.microsoft.com/office/drawing/2014/main" id="{142FEB86-024D-483A-9419-E6604C62C0C4}"/>
            </a:ext>
          </a:extLst>
        </xdr:cNvPr>
        <xdr:cNvSpPr txBox="1"/>
      </xdr:nvSpPr>
      <xdr:spPr>
        <a:xfrm>
          <a:off x="18980227" y="134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824" name="n_2mainValue【消防施設】&#10;一人当たり面積">
          <a:extLst>
            <a:ext uri="{FF2B5EF4-FFF2-40B4-BE49-F238E27FC236}">
              <a16:creationId xmlns:a16="http://schemas.microsoft.com/office/drawing/2014/main" id="{9CEEDC7D-F304-42CA-9687-0F4D1118A9B2}"/>
            </a:ext>
          </a:extLst>
        </xdr:cNvPr>
        <xdr:cNvSpPr txBox="1"/>
      </xdr:nvSpPr>
      <xdr:spPr>
        <a:xfrm>
          <a:off x="18180127" y="134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169435</xdr:rowOff>
    </xdr:from>
    <xdr:ext cx="469744" cy="259045"/>
    <xdr:sp macro="" textlink="">
      <xdr:nvSpPr>
        <xdr:cNvPr id="825" name="n_3mainValue【消防施設】&#10;一人当たり面積">
          <a:extLst>
            <a:ext uri="{FF2B5EF4-FFF2-40B4-BE49-F238E27FC236}">
              <a16:creationId xmlns:a16="http://schemas.microsoft.com/office/drawing/2014/main" id="{685AD719-5A9D-4FE6-B5EF-EED5F48E00B9}"/>
            </a:ext>
          </a:extLst>
        </xdr:cNvPr>
        <xdr:cNvSpPr txBox="1"/>
      </xdr:nvSpPr>
      <xdr:spPr>
        <a:xfrm>
          <a:off x="17386377" y="137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7129</xdr:rowOff>
    </xdr:from>
    <xdr:ext cx="469744" cy="259045"/>
    <xdr:sp macro="" textlink="">
      <xdr:nvSpPr>
        <xdr:cNvPr id="826" name="n_4mainValue【消防施設】&#10;一人当たり面積">
          <a:extLst>
            <a:ext uri="{FF2B5EF4-FFF2-40B4-BE49-F238E27FC236}">
              <a16:creationId xmlns:a16="http://schemas.microsoft.com/office/drawing/2014/main" id="{C16900D9-E894-4A1F-A9D8-BA9AE64558B2}"/>
            </a:ext>
          </a:extLst>
        </xdr:cNvPr>
        <xdr:cNvSpPr txBox="1"/>
      </xdr:nvSpPr>
      <xdr:spPr>
        <a:xfrm>
          <a:off x="16592627" y="137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877D46F9-BB7D-4EDB-BC06-5E55C4FE882E}"/>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4A6D163-4658-435F-AF1F-CD1E88D6CF66}"/>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17A11579-1C55-441A-89F8-415091BFB00B}"/>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B25773AC-EB41-432F-B678-346A70D7DC22}"/>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463FD47C-CEC5-4B56-A25F-BCDE678D5A46}"/>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2DFA3008-E30A-4512-A01D-A8B0972093C4}"/>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43BABE53-22FF-4A41-BD8E-12DA2C82ADE1}"/>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E3D814B9-CA0F-4025-8605-A66D878E1A6E}"/>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FDF8F3D1-99BF-4B4D-8E82-8236A3A707A3}"/>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45F7ECCE-CCE5-4D35-BBFC-3D64A4723573}"/>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6A7A937A-DA07-4587-8E28-96A9936F35CA}"/>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E1CE9266-87C3-469D-A934-B4DD7DC389CD}"/>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C21A5B94-A076-4287-B601-C5AC23ED2C65}"/>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BC1A64E9-47B1-470C-A5B5-579EA1219A20}"/>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3A3B4EFC-B7C7-442C-9ED7-F5B48D65BBC8}"/>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A5513E1D-9FD0-42A8-8116-51BE4AD185BC}"/>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5DE23597-B75B-4B23-A72B-BF9749AEC454}"/>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90401911-11D6-4525-81B9-182272735405}"/>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8AC3D007-E073-42F6-B126-E9FDAD6FB6BA}"/>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3FCE1CA3-3C29-46EE-B9C9-344471AD60B5}"/>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4A424E53-4092-4B18-AEBC-CD85E32B7E92}"/>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7ADB59B6-0184-4570-9818-8D046DD7BF68}"/>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42349CE0-99D7-485C-B816-F560A7A7A0A2}"/>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FEF58836-2AC4-41AB-83DF-C96A35B49A8A}"/>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831E2FAE-E0FE-45E3-B5F6-CD2EE120F3D8}"/>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a16="http://schemas.microsoft.com/office/drawing/2014/main" id="{669CC148-928B-4712-832E-1E55F7509C9C}"/>
            </a:ext>
          </a:extLst>
        </xdr:cNvPr>
        <xdr:cNvCxnSpPr/>
      </xdr:nvCxnSpPr>
      <xdr:spPr>
        <a:xfrm flipV="1">
          <a:off x="14699614" y="166839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a16="http://schemas.microsoft.com/office/drawing/2014/main" id="{1091B929-CAFC-4CEF-8EA5-559B2D5AA63E}"/>
            </a:ext>
          </a:extLst>
        </xdr:cNvPr>
        <xdr:cNvSpPr txBox="1"/>
      </xdr:nvSpPr>
      <xdr:spPr>
        <a:xfrm>
          <a:off x="14738350" y="18118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a16="http://schemas.microsoft.com/office/drawing/2014/main" id="{F080746F-5496-4248-BDA3-C6A7D5956040}"/>
            </a:ext>
          </a:extLst>
        </xdr:cNvPr>
        <xdr:cNvCxnSpPr/>
      </xdr:nvCxnSpPr>
      <xdr:spPr>
        <a:xfrm>
          <a:off x="14611350" y="18114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a16="http://schemas.microsoft.com/office/drawing/2014/main" id="{9A6C00CE-E000-4E5A-ABC6-EF3504CCFDE6}"/>
            </a:ext>
          </a:extLst>
        </xdr:cNvPr>
        <xdr:cNvSpPr txBox="1"/>
      </xdr:nvSpPr>
      <xdr:spPr>
        <a:xfrm>
          <a:off x="14738350" y="1645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a16="http://schemas.microsoft.com/office/drawing/2014/main" id="{9269F579-3C73-42C7-B15B-7A4B11CA2291}"/>
            </a:ext>
          </a:extLst>
        </xdr:cNvPr>
        <xdr:cNvCxnSpPr/>
      </xdr:nvCxnSpPr>
      <xdr:spPr>
        <a:xfrm>
          <a:off x="14611350" y="16683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a:extLst>
            <a:ext uri="{FF2B5EF4-FFF2-40B4-BE49-F238E27FC236}">
              <a16:creationId xmlns:a16="http://schemas.microsoft.com/office/drawing/2014/main" id="{9A0591F5-E4D7-44D7-955F-74FD29D8CF57}"/>
            </a:ext>
          </a:extLst>
        </xdr:cNvPr>
        <xdr:cNvSpPr txBox="1"/>
      </xdr:nvSpPr>
      <xdr:spPr>
        <a:xfrm>
          <a:off x="14738350" y="172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a16="http://schemas.microsoft.com/office/drawing/2014/main" id="{9E12D77E-6220-4549-BB96-89DD779E713E}"/>
            </a:ext>
          </a:extLst>
        </xdr:cNvPr>
        <xdr:cNvSpPr/>
      </xdr:nvSpPr>
      <xdr:spPr>
        <a:xfrm>
          <a:off x="14649450" y="17356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a16="http://schemas.microsoft.com/office/drawing/2014/main" id="{B9DE43CB-43F7-4EBC-8938-F0383DD83AD2}"/>
            </a:ext>
          </a:extLst>
        </xdr:cNvPr>
        <xdr:cNvSpPr/>
      </xdr:nvSpPr>
      <xdr:spPr>
        <a:xfrm>
          <a:off x="138874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a:extLst>
            <a:ext uri="{FF2B5EF4-FFF2-40B4-BE49-F238E27FC236}">
              <a16:creationId xmlns:a16="http://schemas.microsoft.com/office/drawing/2014/main" id="{19AE439A-AC48-4A26-AFEC-C2B24EABCE6A}"/>
            </a:ext>
          </a:extLst>
        </xdr:cNvPr>
        <xdr:cNvSpPr/>
      </xdr:nvSpPr>
      <xdr:spPr>
        <a:xfrm>
          <a:off x="1309370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a:extLst>
            <a:ext uri="{FF2B5EF4-FFF2-40B4-BE49-F238E27FC236}">
              <a16:creationId xmlns:a16="http://schemas.microsoft.com/office/drawing/2014/main" id="{6CF16D4B-9BD6-4680-8250-E6715746B4ED}"/>
            </a:ext>
          </a:extLst>
        </xdr:cNvPr>
        <xdr:cNvSpPr/>
      </xdr:nvSpPr>
      <xdr:spPr>
        <a:xfrm>
          <a:off x="12299950" y="173434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a:extLst>
            <a:ext uri="{FF2B5EF4-FFF2-40B4-BE49-F238E27FC236}">
              <a16:creationId xmlns:a16="http://schemas.microsoft.com/office/drawing/2014/main" id="{547825E4-A47A-4000-837D-7023174A2497}"/>
            </a:ext>
          </a:extLst>
        </xdr:cNvPr>
        <xdr:cNvSpPr/>
      </xdr:nvSpPr>
      <xdr:spPr>
        <a:xfrm>
          <a:off x="114871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D5132A82-3834-4728-9702-7315B6539E19}"/>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5D1C2A2F-00FA-47E3-A1BE-1BFE38816B7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480EE636-BD06-41EE-BF32-94D0B9746A9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C80C2393-6A9F-474F-8462-CD0BEFBEDA6F}"/>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C0AA6EB7-4E54-4FA3-8CA2-1A93E9D32357}"/>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92348</xdr:rowOff>
    </xdr:from>
    <xdr:to>
      <xdr:col>85</xdr:col>
      <xdr:colOff>177800</xdr:colOff>
      <xdr:row>106</xdr:row>
      <xdr:rowOff>22498</xdr:rowOff>
    </xdr:to>
    <xdr:sp macro="" textlink="">
      <xdr:nvSpPr>
        <xdr:cNvPr id="868" name="楕円 867">
          <a:extLst>
            <a:ext uri="{FF2B5EF4-FFF2-40B4-BE49-F238E27FC236}">
              <a16:creationId xmlns:a16="http://schemas.microsoft.com/office/drawing/2014/main" id="{020F1B78-6CD9-4E7A-BEEC-BED12F386124}"/>
            </a:ext>
          </a:extLst>
        </xdr:cNvPr>
        <xdr:cNvSpPr/>
      </xdr:nvSpPr>
      <xdr:spPr>
        <a:xfrm>
          <a:off x="14649450" y="1752309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70775</xdr:rowOff>
    </xdr:from>
    <xdr:ext cx="405111" cy="259045"/>
    <xdr:sp macro="" textlink="">
      <xdr:nvSpPr>
        <xdr:cNvPr id="869" name="【庁舎】&#10;有形固定資産減価償却率該当値テキスト">
          <a:extLst>
            <a:ext uri="{FF2B5EF4-FFF2-40B4-BE49-F238E27FC236}">
              <a16:creationId xmlns:a16="http://schemas.microsoft.com/office/drawing/2014/main" id="{197FD7FA-C5FE-464B-9895-AC08A97010A5}"/>
            </a:ext>
          </a:extLst>
        </xdr:cNvPr>
        <xdr:cNvSpPr txBox="1"/>
      </xdr:nvSpPr>
      <xdr:spPr>
        <a:xfrm>
          <a:off x="14738350" y="1750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xdr:rowOff>
    </xdr:from>
    <xdr:to>
      <xdr:col>81</xdr:col>
      <xdr:colOff>101600</xdr:colOff>
      <xdr:row>105</xdr:row>
      <xdr:rowOff>113937</xdr:rowOff>
    </xdr:to>
    <xdr:sp macro="" textlink="">
      <xdr:nvSpPr>
        <xdr:cNvPr id="870" name="楕円 869">
          <a:extLst>
            <a:ext uri="{FF2B5EF4-FFF2-40B4-BE49-F238E27FC236}">
              <a16:creationId xmlns:a16="http://schemas.microsoft.com/office/drawing/2014/main" id="{2E62ECD0-5430-4085-85BB-EFA840D5839B}"/>
            </a:ext>
          </a:extLst>
        </xdr:cNvPr>
        <xdr:cNvSpPr/>
      </xdr:nvSpPr>
      <xdr:spPr>
        <a:xfrm>
          <a:off x="1388745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63137</xdr:rowOff>
    </xdr:from>
    <xdr:to>
      <xdr:col>85</xdr:col>
      <xdr:colOff>127000</xdr:colOff>
      <xdr:row>105</xdr:row>
      <xdr:rowOff>143148</xdr:rowOff>
    </xdr:to>
    <xdr:cxnSp macro="">
      <xdr:nvCxnSpPr>
        <xdr:cNvPr id="871" name="直線コネクタ 870">
          <a:extLst>
            <a:ext uri="{FF2B5EF4-FFF2-40B4-BE49-F238E27FC236}">
              <a16:creationId xmlns:a16="http://schemas.microsoft.com/office/drawing/2014/main" id="{80383327-4568-4FEA-8721-0E6A84164D8F}"/>
            </a:ext>
          </a:extLst>
        </xdr:cNvPr>
        <xdr:cNvCxnSpPr/>
      </xdr:nvCxnSpPr>
      <xdr:spPr>
        <a:xfrm>
          <a:off x="13938250" y="17493887"/>
          <a:ext cx="762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872" name="楕円 871">
          <a:extLst>
            <a:ext uri="{FF2B5EF4-FFF2-40B4-BE49-F238E27FC236}">
              <a16:creationId xmlns:a16="http://schemas.microsoft.com/office/drawing/2014/main" id="{EB84702F-4BB4-47C8-BFFD-E647F39A9C84}"/>
            </a:ext>
          </a:extLst>
        </xdr:cNvPr>
        <xdr:cNvSpPr/>
      </xdr:nvSpPr>
      <xdr:spPr>
        <a:xfrm>
          <a:off x="130937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38644</xdr:rowOff>
    </xdr:from>
    <xdr:to>
      <xdr:col>81</xdr:col>
      <xdr:colOff>50800</xdr:colOff>
      <xdr:row>105</xdr:row>
      <xdr:rowOff>63137</xdr:rowOff>
    </xdr:to>
    <xdr:cxnSp macro="">
      <xdr:nvCxnSpPr>
        <xdr:cNvPr id="873" name="直線コネクタ 872">
          <a:extLst>
            <a:ext uri="{FF2B5EF4-FFF2-40B4-BE49-F238E27FC236}">
              <a16:creationId xmlns:a16="http://schemas.microsoft.com/office/drawing/2014/main" id="{2665E823-FBD1-4AE0-9681-B70E87E7D4C0}"/>
            </a:ext>
          </a:extLst>
        </xdr:cNvPr>
        <xdr:cNvCxnSpPr/>
      </xdr:nvCxnSpPr>
      <xdr:spPr>
        <a:xfrm>
          <a:off x="13144500" y="17469394"/>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142966</xdr:rowOff>
    </xdr:from>
    <xdr:to>
      <xdr:col>72</xdr:col>
      <xdr:colOff>38100</xdr:colOff>
      <xdr:row>105</xdr:row>
      <xdr:rowOff>73116</xdr:rowOff>
    </xdr:to>
    <xdr:sp macro="" textlink="">
      <xdr:nvSpPr>
        <xdr:cNvPr id="874" name="楕円 873">
          <a:extLst>
            <a:ext uri="{FF2B5EF4-FFF2-40B4-BE49-F238E27FC236}">
              <a16:creationId xmlns:a16="http://schemas.microsoft.com/office/drawing/2014/main" id="{58F7CC9F-3986-4696-8CDE-B83680E7DE24}"/>
            </a:ext>
          </a:extLst>
        </xdr:cNvPr>
        <xdr:cNvSpPr/>
      </xdr:nvSpPr>
      <xdr:spPr>
        <a:xfrm>
          <a:off x="12299950" y="174022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22316</xdr:rowOff>
    </xdr:from>
    <xdr:to>
      <xdr:col>76</xdr:col>
      <xdr:colOff>114300</xdr:colOff>
      <xdr:row>105</xdr:row>
      <xdr:rowOff>38644</xdr:rowOff>
    </xdr:to>
    <xdr:cxnSp macro="">
      <xdr:nvCxnSpPr>
        <xdr:cNvPr id="875" name="直線コネクタ 874">
          <a:extLst>
            <a:ext uri="{FF2B5EF4-FFF2-40B4-BE49-F238E27FC236}">
              <a16:creationId xmlns:a16="http://schemas.microsoft.com/office/drawing/2014/main" id="{3314AF0F-12C1-4724-AF7E-F303F51ADE5D}"/>
            </a:ext>
          </a:extLst>
        </xdr:cNvPr>
        <xdr:cNvCxnSpPr/>
      </xdr:nvCxnSpPr>
      <xdr:spPr>
        <a:xfrm>
          <a:off x="12344400" y="17453066"/>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876" name="楕円 875">
          <a:extLst>
            <a:ext uri="{FF2B5EF4-FFF2-40B4-BE49-F238E27FC236}">
              <a16:creationId xmlns:a16="http://schemas.microsoft.com/office/drawing/2014/main" id="{C3C72126-0B15-4856-B8B1-9844B8C8C22B}"/>
            </a:ext>
          </a:extLst>
        </xdr:cNvPr>
        <xdr:cNvSpPr/>
      </xdr:nvSpPr>
      <xdr:spPr>
        <a:xfrm>
          <a:off x="1148715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22316</xdr:rowOff>
    </xdr:from>
    <xdr:to>
      <xdr:col>71</xdr:col>
      <xdr:colOff>177800</xdr:colOff>
      <xdr:row>105</xdr:row>
      <xdr:rowOff>32113</xdr:rowOff>
    </xdr:to>
    <xdr:cxnSp macro="">
      <xdr:nvCxnSpPr>
        <xdr:cNvPr id="877" name="直線コネクタ 876">
          <a:extLst>
            <a:ext uri="{FF2B5EF4-FFF2-40B4-BE49-F238E27FC236}">
              <a16:creationId xmlns:a16="http://schemas.microsoft.com/office/drawing/2014/main" id="{725BB459-1ED4-49DB-A896-D3FE63C780EC}"/>
            </a:ext>
          </a:extLst>
        </xdr:cNvPr>
        <xdr:cNvCxnSpPr/>
      </xdr:nvCxnSpPr>
      <xdr:spPr>
        <a:xfrm flipV="1">
          <a:off x="11537950" y="17453066"/>
          <a:ext cx="8064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a:extLst>
            <a:ext uri="{FF2B5EF4-FFF2-40B4-BE49-F238E27FC236}">
              <a16:creationId xmlns:a16="http://schemas.microsoft.com/office/drawing/2014/main" id="{EADBC8B6-00E4-49E1-9A62-87CB15D946E5}"/>
            </a:ext>
          </a:extLst>
        </xdr:cNvPr>
        <xdr:cNvSpPr txBox="1"/>
      </xdr:nvSpPr>
      <xdr:spPr>
        <a:xfrm>
          <a:off x="137420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a:extLst>
            <a:ext uri="{FF2B5EF4-FFF2-40B4-BE49-F238E27FC236}">
              <a16:creationId xmlns:a16="http://schemas.microsoft.com/office/drawing/2014/main" id="{EDB44904-07A5-4575-9914-D28D058D712E}"/>
            </a:ext>
          </a:extLst>
        </xdr:cNvPr>
        <xdr:cNvSpPr txBox="1"/>
      </xdr:nvSpPr>
      <xdr:spPr>
        <a:xfrm>
          <a:off x="1296099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a:extLst>
            <a:ext uri="{FF2B5EF4-FFF2-40B4-BE49-F238E27FC236}">
              <a16:creationId xmlns:a16="http://schemas.microsoft.com/office/drawing/2014/main" id="{F85838FE-043D-4300-A11E-3C035DB55708}"/>
            </a:ext>
          </a:extLst>
        </xdr:cNvPr>
        <xdr:cNvSpPr txBox="1"/>
      </xdr:nvSpPr>
      <xdr:spPr>
        <a:xfrm>
          <a:off x="121672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a:extLst>
            <a:ext uri="{FF2B5EF4-FFF2-40B4-BE49-F238E27FC236}">
              <a16:creationId xmlns:a16="http://schemas.microsoft.com/office/drawing/2014/main" id="{4E6395C8-9B7B-4EC2-840F-85F4CD3CC637}"/>
            </a:ext>
          </a:extLst>
        </xdr:cNvPr>
        <xdr:cNvSpPr txBox="1"/>
      </xdr:nvSpPr>
      <xdr:spPr>
        <a:xfrm>
          <a:off x="113544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105064</xdr:rowOff>
    </xdr:from>
    <xdr:ext cx="405111" cy="259045"/>
    <xdr:sp macro="" textlink="">
      <xdr:nvSpPr>
        <xdr:cNvPr id="882" name="n_1mainValue【庁舎】&#10;有形固定資産減価償却率">
          <a:extLst>
            <a:ext uri="{FF2B5EF4-FFF2-40B4-BE49-F238E27FC236}">
              <a16:creationId xmlns:a16="http://schemas.microsoft.com/office/drawing/2014/main" id="{CF3DD138-E8DD-4490-8786-CDB4CF76802A}"/>
            </a:ext>
          </a:extLst>
        </xdr:cNvPr>
        <xdr:cNvSpPr txBox="1"/>
      </xdr:nvSpPr>
      <xdr:spPr>
        <a:xfrm>
          <a:off x="13742044" y="1753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80571</xdr:rowOff>
    </xdr:from>
    <xdr:ext cx="405111" cy="259045"/>
    <xdr:sp macro="" textlink="">
      <xdr:nvSpPr>
        <xdr:cNvPr id="883" name="n_2mainValue【庁舎】&#10;有形固定資産減価償却率">
          <a:extLst>
            <a:ext uri="{FF2B5EF4-FFF2-40B4-BE49-F238E27FC236}">
              <a16:creationId xmlns:a16="http://schemas.microsoft.com/office/drawing/2014/main" id="{117DF129-94C4-45E5-A2C7-2A76310F38B0}"/>
            </a:ext>
          </a:extLst>
        </xdr:cNvPr>
        <xdr:cNvSpPr txBox="1"/>
      </xdr:nvSpPr>
      <xdr:spPr>
        <a:xfrm>
          <a:off x="12960994" y="1751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64243</xdr:rowOff>
    </xdr:from>
    <xdr:ext cx="405111" cy="259045"/>
    <xdr:sp macro="" textlink="">
      <xdr:nvSpPr>
        <xdr:cNvPr id="884" name="n_3mainValue【庁舎】&#10;有形固定資産減価償却率">
          <a:extLst>
            <a:ext uri="{FF2B5EF4-FFF2-40B4-BE49-F238E27FC236}">
              <a16:creationId xmlns:a16="http://schemas.microsoft.com/office/drawing/2014/main" id="{50A6A58E-A5AB-487C-B168-BED1FD249B61}"/>
            </a:ext>
          </a:extLst>
        </xdr:cNvPr>
        <xdr:cNvSpPr txBox="1"/>
      </xdr:nvSpPr>
      <xdr:spPr>
        <a:xfrm>
          <a:off x="12167244" y="1749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885" name="n_4mainValue【庁舎】&#10;有形固定資産減価償却率">
          <a:extLst>
            <a:ext uri="{FF2B5EF4-FFF2-40B4-BE49-F238E27FC236}">
              <a16:creationId xmlns:a16="http://schemas.microsoft.com/office/drawing/2014/main" id="{F9AA6F04-479C-41D0-B837-5E053EA4C27F}"/>
            </a:ext>
          </a:extLst>
        </xdr:cNvPr>
        <xdr:cNvSpPr txBox="1"/>
      </xdr:nvSpPr>
      <xdr:spPr>
        <a:xfrm>
          <a:off x="11354444" y="175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C3E6C619-DA9F-448A-99D0-551B4495F12C}"/>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EC930EE2-DC8A-4441-B70D-F6303381C731}"/>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C93E960E-A87D-4D98-9019-146A3486F59E}"/>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E254A411-276C-4E71-A753-724D16E3E64A}"/>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885515CC-ECDB-4F78-90C4-1BDD5ACE7AFB}"/>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DB6D05C9-8BB5-461C-8FDE-6354AE94D0CC}"/>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FC6F20FF-0D68-49E3-9499-EF0BBBD0559D}"/>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932E1899-58ED-4B47-89BE-93AD744DB986}"/>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4E4E2A31-6EE2-4C90-8A47-05E51FC32295}"/>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65903D0F-0AEC-4A25-9565-801A2E0F850E}"/>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26284C02-9318-4D1D-8169-8A4BF8C656CD}"/>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C0DC24C2-EEA0-4E41-8CED-4D3C9EA52E2A}"/>
            </a:ext>
          </a:extLst>
        </xdr:cNvPr>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F799C6B3-FDD0-4780-8668-6F5BAE6BEBFF}"/>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C2E51CAC-6140-4088-B19D-EEF8163F949A}"/>
            </a:ext>
          </a:extLst>
        </xdr:cNvPr>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AA974610-5062-44D3-A7F1-07FD07E14024}"/>
            </a:ext>
          </a:extLst>
        </xdr:cNvPr>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61EBDAE5-B491-4854-A24E-98BB70A98B05}"/>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6E50CB92-345B-4564-A68E-9C738B42ED1F}"/>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2693C381-5698-4ACF-AC5C-9BADFF88568F}"/>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D02E16DE-1443-4DA1-BE4C-DC56F5E50F1C}"/>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4341346B-7F13-4407-8243-E5D65EDDCF8C}"/>
            </a:ext>
          </a:extLst>
        </xdr:cNvPr>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818EBB98-26CC-4776-9F4A-C0786D8BB29D}"/>
            </a:ext>
          </a:extLst>
        </xdr:cNvPr>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8E0465A7-F94F-4B5E-90C7-0822764E505D}"/>
            </a:ext>
          </a:extLst>
        </xdr:cNvPr>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7606A1E9-50BE-4145-BBB7-474F8ED3ACFC}"/>
            </a:ext>
          </a:extLst>
        </xdr:cNvPr>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4A7086AA-BDDB-4FDA-BB81-386E9555A45D}"/>
            </a:ext>
          </a:extLst>
        </xdr:cNvPr>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3787D4DA-2F8B-4BDB-BE9B-24F9436280B4}"/>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AC319297-3825-48C7-8720-D1CFCB44B13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38D87373-386C-476B-871F-DD16229D2264}"/>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a16="http://schemas.microsoft.com/office/drawing/2014/main" id="{51C5F3E7-B27A-4A7C-BA74-0E17369BA871}"/>
            </a:ext>
          </a:extLst>
        </xdr:cNvPr>
        <xdr:cNvCxnSpPr/>
      </xdr:nvCxnSpPr>
      <xdr:spPr>
        <a:xfrm flipV="1">
          <a:off x="19951064" y="166011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a16="http://schemas.microsoft.com/office/drawing/2014/main" id="{3E2E399A-64F2-4321-B2C0-D4C222C1E989}"/>
            </a:ext>
          </a:extLst>
        </xdr:cNvPr>
        <xdr:cNvSpPr txBox="1"/>
      </xdr:nvSpPr>
      <xdr:spPr>
        <a:xfrm>
          <a:off x="19989800" y="1799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a16="http://schemas.microsoft.com/office/drawing/2014/main" id="{AEBC3588-FF07-492A-90C8-1C9B0C8B82C3}"/>
            </a:ext>
          </a:extLst>
        </xdr:cNvPr>
        <xdr:cNvCxnSpPr/>
      </xdr:nvCxnSpPr>
      <xdr:spPr>
        <a:xfrm>
          <a:off x="19881850" y="17989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a16="http://schemas.microsoft.com/office/drawing/2014/main" id="{091C20EF-7B78-4657-A33B-0297EA4EDEFD}"/>
            </a:ext>
          </a:extLst>
        </xdr:cNvPr>
        <xdr:cNvSpPr txBox="1"/>
      </xdr:nvSpPr>
      <xdr:spPr>
        <a:xfrm>
          <a:off x="19989800" y="1637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a16="http://schemas.microsoft.com/office/drawing/2014/main" id="{57383820-C2A3-467C-A7F3-2CAF080C8820}"/>
            </a:ext>
          </a:extLst>
        </xdr:cNvPr>
        <xdr:cNvCxnSpPr/>
      </xdr:nvCxnSpPr>
      <xdr:spPr>
        <a:xfrm>
          <a:off x="19881850" y="16601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a:extLst>
            <a:ext uri="{FF2B5EF4-FFF2-40B4-BE49-F238E27FC236}">
              <a16:creationId xmlns:a16="http://schemas.microsoft.com/office/drawing/2014/main" id="{90C4DF93-4B5D-4042-84C4-79947FB1D979}"/>
            </a:ext>
          </a:extLst>
        </xdr:cNvPr>
        <xdr:cNvSpPr txBox="1"/>
      </xdr:nvSpPr>
      <xdr:spPr>
        <a:xfrm>
          <a:off x="19989800" y="17464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a16="http://schemas.microsoft.com/office/drawing/2014/main" id="{CE84313A-6C30-4CF4-A160-9A31D88C2819}"/>
            </a:ext>
          </a:extLst>
        </xdr:cNvPr>
        <xdr:cNvSpPr/>
      </xdr:nvSpPr>
      <xdr:spPr>
        <a:xfrm>
          <a:off x="19900900" y="1761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CD146F3A-9213-4162-B5CC-6681AFFF2D18}"/>
            </a:ext>
          </a:extLst>
        </xdr:cNvPr>
        <xdr:cNvSpPr/>
      </xdr:nvSpPr>
      <xdr:spPr>
        <a:xfrm>
          <a:off x="19157950" y="17639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a16="http://schemas.microsoft.com/office/drawing/2014/main" id="{0D402511-C0BB-4482-B3BC-66585CAB8F6F}"/>
            </a:ext>
          </a:extLst>
        </xdr:cNvPr>
        <xdr:cNvSpPr/>
      </xdr:nvSpPr>
      <xdr:spPr>
        <a:xfrm>
          <a:off x="1834515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a:extLst>
            <a:ext uri="{FF2B5EF4-FFF2-40B4-BE49-F238E27FC236}">
              <a16:creationId xmlns:a16="http://schemas.microsoft.com/office/drawing/2014/main" id="{487F902C-80B5-4D12-827C-BBEBA7958F22}"/>
            </a:ext>
          </a:extLst>
        </xdr:cNvPr>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a16="http://schemas.microsoft.com/office/drawing/2014/main" id="{1ADB5335-736E-4EE9-87A7-9D3F1B2E6DB3}"/>
            </a:ext>
          </a:extLst>
        </xdr:cNvPr>
        <xdr:cNvSpPr/>
      </xdr:nvSpPr>
      <xdr:spPr>
        <a:xfrm>
          <a:off x="16757650" y="17656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C8F958F6-EBC3-48E5-B23B-1C8F9E92D496}"/>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16D1FA52-7A70-4C7C-8E48-7040D6B94B1B}"/>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1B5A976C-69AF-4BFF-8032-3C4FF852006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1409F84A-1AE5-412A-860F-D9319A4A0E2D}"/>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FF3684ED-B839-44FF-A7A4-0B8871F4DAE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29" name="楕円 928">
          <a:extLst>
            <a:ext uri="{FF2B5EF4-FFF2-40B4-BE49-F238E27FC236}">
              <a16:creationId xmlns:a16="http://schemas.microsoft.com/office/drawing/2014/main" id="{6674C4C2-5FBA-4AEF-BFA3-B769F09BA1F1}"/>
            </a:ext>
          </a:extLst>
        </xdr:cNvPr>
        <xdr:cNvSpPr/>
      </xdr:nvSpPr>
      <xdr:spPr>
        <a:xfrm>
          <a:off x="19900900" y="176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160990</xdr:rowOff>
    </xdr:from>
    <xdr:ext cx="469744" cy="259045"/>
    <xdr:sp macro="" textlink="">
      <xdr:nvSpPr>
        <xdr:cNvPr id="930" name="【庁舎】&#10;一人当たり面積該当値テキスト">
          <a:extLst>
            <a:ext uri="{FF2B5EF4-FFF2-40B4-BE49-F238E27FC236}">
              <a16:creationId xmlns:a16="http://schemas.microsoft.com/office/drawing/2014/main" id="{E74C19E5-2230-48A1-A43F-6A4B50C3E86C}"/>
            </a:ext>
          </a:extLst>
        </xdr:cNvPr>
        <xdr:cNvSpPr txBox="1"/>
      </xdr:nvSpPr>
      <xdr:spPr>
        <a:xfrm>
          <a:off x="19989800" y="175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19686</xdr:rowOff>
    </xdr:from>
    <xdr:to>
      <xdr:col>112</xdr:col>
      <xdr:colOff>38100</xdr:colOff>
      <xdr:row>106</xdr:row>
      <xdr:rowOff>121286</xdr:rowOff>
    </xdr:to>
    <xdr:sp macro="" textlink="">
      <xdr:nvSpPr>
        <xdr:cNvPr id="931" name="楕円 930">
          <a:extLst>
            <a:ext uri="{FF2B5EF4-FFF2-40B4-BE49-F238E27FC236}">
              <a16:creationId xmlns:a16="http://schemas.microsoft.com/office/drawing/2014/main" id="{710015E1-4F78-4A5D-B1DE-F651D1DB964D}"/>
            </a:ext>
          </a:extLst>
        </xdr:cNvPr>
        <xdr:cNvSpPr/>
      </xdr:nvSpPr>
      <xdr:spPr>
        <a:xfrm>
          <a:off x="19157950" y="176218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61913</xdr:rowOff>
    </xdr:from>
    <xdr:to>
      <xdr:col>116</xdr:col>
      <xdr:colOff>63500</xdr:colOff>
      <xdr:row>106</xdr:row>
      <xdr:rowOff>70486</xdr:rowOff>
    </xdr:to>
    <xdr:cxnSp macro="">
      <xdr:nvCxnSpPr>
        <xdr:cNvPr id="932" name="直線コネクタ 931">
          <a:extLst>
            <a:ext uri="{FF2B5EF4-FFF2-40B4-BE49-F238E27FC236}">
              <a16:creationId xmlns:a16="http://schemas.microsoft.com/office/drawing/2014/main" id="{837880FD-6B75-4A4B-B351-5152BBEA715A}"/>
            </a:ext>
          </a:extLst>
        </xdr:cNvPr>
        <xdr:cNvCxnSpPr/>
      </xdr:nvCxnSpPr>
      <xdr:spPr>
        <a:xfrm flipV="1">
          <a:off x="19202400" y="17664113"/>
          <a:ext cx="7493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933" name="楕円 932">
          <a:extLst>
            <a:ext uri="{FF2B5EF4-FFF2-40B4-BE49-F238E27FC236}">
              <a16:creationId xmlns:a16="http://schemas.microsoft.com/office/drawing/2014/main" id="{488EFADC-6798-4347-A51F-E0C39CBCD3D8}"/>
            </a:ext>
          </a:extLst>
        </xdr:cNvPr>
        <xdr:cNvSpPr/>
      </xdr:nvSpPr>
      <xdr:spPr>
        <a:xfrm>
          <a:off x="1834515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70486</xdr:rowOff>
    </xdr:from>
    <xdr:to>
      <xdr:col>111</xdr:col>
      <xdr:colOff>177800</xdr:colOff>
      <xdr:row>106</xdr:row>
      <xdr:rowOff>76200</xdr:rowOff>
    </xdr:to>
    <xdr:cxnSp macro="">
      <xdr:nvCxnSpPr>
        <xdr:cNvPr id="934" name="直線コネクタ 933">
          <a:extLst>
            <a:ext uri="{FF2B5EF4-FFF2-40B4-BE49-F238E27FC236}">
              <a16:creationId xmlns:a16="http://schemas.microsoft.com/office/drawing/2014/main" id="{A5196FBC-3027-484E-979E-A3DC9CED09FB}"/>
            </a:ext>
          </a:extLst>
        </xdr:cNvPr>
        <xdr:cNvCxnSpPr/>
      </xdr:nvCxnSpPr>
      <xdr:spPr>
        <a:xfrm flipV="1">
          <a:off x="18395950" y="17672686"/>
          <a:ext cx="8064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935" name="楕円 934">
          <a:extLst>
            <a:ext uri="{FF2B5EF4-FFF2-40B4-BE49-F238E27FC236}">
              <a16:creationId xmlns:a16="http://schemas.microsoft.com/office/drawing/2014/main" id="{1B914804-0A28-4DC7-8355-630198D209F8}"/>
            </a:ext>
          </a:extLst>
        </xdr:cNvPr>
        <xdr:cNvSpPr/>
      </xdr:nvSpPr>
      <xdr:spPr>
        <a:xfrm>
          <a:off x="175514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76200</xdr:rowOff>
    </xdr:to>
    <xdr:cxnSp macro="">
      <xdr:nvCxnSpPr>
        <xdr:cNvPr id="936" name="直線コネクタ 935">
          <a:extLst>
            <a:ext uri="{FF2B5EF4-FFF2-40B4-BE49-F238E27FC236}">
              <a16:creationId xmlns:a16="http://schemas.microsoft.com/office/drawing/2014/main" id="{E1E4B601-BA1B-4FF1-A407-58E35C4F7E63}"/>
            </a:ext>
          </a:extLst>
        </xdr:cNvPr>
        <xdr:cNvCxnSpPr/>
      </xdr:nvCxnSpPr>
      <xdr:spPr>
        <a:xfrm>
          <a:off x="17602200" y="17644111"/>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937" name="楕円 936">
          <a:extLst>
            <a:ext uri="{FF2B5EF4-FFF2-40B4-BE49-F238E27FC236}">
              <a16:creationId xmlns:a16="http://schemas.microsoft.com/office/drawing/2014/main" id="{632B5FFB-8CA6-4D64-A868-D709FFDABA59}"/>
            </a:ext>
          </a:extLst>
        </xdr:cNvPr>
        <xdr:cNvSpPr/>
      </xdr:nvSpPr>
      <xdr:spPr>
        <a:xfrm>
          <a:off x="16757650" y="17799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41911</xdr:rowOff>
    </xdr:from>
    <xdr:to>
      <xdr:col>102</xdr:col>
      <xdr:colOff>114300</xdr:colOff>
      <xdr:row>107</xdr:row>
      <xdr:rowOff>76200</xdr:rowOff>
    </xdr:to>
    <xdr:cxnSp macro="">
      <xdr:nvCxnSpPr>
        <xdr:cNvPr id="938" name="直線コネクタ 937">
          <a:extLst>
            <a:ext uri="{FF2B5EF4-FFF2-40B4-BE49-F238E27FC236}">
              <a16:creationId xmlns:a16="http://schemas.microsoft.com/office/drawing/2014/main" id="{76932466-FCCD-4DCE-AB24-C4CCA97C412E}"/>
            </a:ext>
          </a:extLst>
        </xdr:cNvPr>
        <xdr:cNvCxnSpPr/>
      </xdr:nvCxnSpPr>
      <xdr:spPr>
        <a:xfrm flipV="1">
          <a:off x="16802100" y="17644111"/>
          <a:ext cx="8001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9" name="n_1aveValue【庁舎】&#10;一人当たり面積">
          <a:extLst>
            <a:ext uri="{FF2B5EF4-FFF2-40B4-BE49-F238E27FC236}">
              <a16:creationId xmlns:a16="http://schemas.microsoft.com/office/drawing/2014/main" id="{D680697F-BF50-4717-BAF5-BA0F99A8AC82}"/>
            </a:ext>
          </a:extLst>
        </xdr:cNvPr>
        <xdr:cNvSpPr txBox="1"/>
      </xdr:nvSpPr>
      <xdr:spPr>
        <a:xfrm>
          <a:off x="1898022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0" name="n_2aveValue【庁舎】&#10;一人当たり面積">
          <a:extLst>
            <a:ext uri="{FF2B5EF4-FFF2-40B4-BE49-F238E27FC236}">
              <a16:creationId xmlns:a16="http://schemas.microsoft.com/office/drawing/2014/main" id="{BDE52CC4-2BE4-45AA-99C9-C8E2BEE7A92E}"/>
            </a:ext>
          </a:extLst>
        </xdr:cNvPr>
        <xdr:cNvSpPr txBox="1"/>
      </xdr:nvSpPr>
      <xdr:spPr>
        <a:xfrm>
          <a:off x="1818012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1" name="n_3aveValue【庁舎】&#10;一人当たり面積">
          <a:extLst>
            <a:ext uri="{FF2B5EF4-FFF2-40B4-BE49-F238E27FC236}">
              <a16:creationId xmlns:a16="http://schemas.microsoft.com/office/drawing/2014/main" id="{80133EAA-85BF-4815-A3DD-40E6D5A6F6BD}"/>
            </a:ext>
          </a:extLst>
        </xdr:cNvPr>
        <xdr:cNvSpPr txBox="1"/>
      </xdr:nvSpPr>
      <xdr:spPr>
        <a:xfrm>
          <a:off x="1738637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a:extLst>
            <a:ext uri="{FF2B5EF4-FFF2-40B4-BE49-F238E27FC236}">
              <a16:creationId xmlns:a16="http://schemas.microsoft.com/office/drawing/2014/main" id="{FFC1A470-456C-4594-AEB1-F099BD435892}"/>
            </a:ext>
          </a:extLst>
        </xdr:cNvPr>
        <xdr:cNvSpPr txBox="1"/>
      </xdr:nvSpPr>
      <xdr:spPr>
        <a:xfrm>
          <a:off x="165926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137813</xdr:rowOff>
    </xdr:from>
    <xdr:ext cx="469744" cy="259045"/>
    <xdr:sp macro="" textlink="">
      <xdr:nvSpPr>
        <xdr:cNvPr id="943" name="n_1mainValue【庁舎】&#10;一人当たり面積">
          <a:extLst>
            <a:ext uri="{FF2B5EF4-FFF2-40B4-BE49-F238E27FC236}">
              <a16:creationId xmlns:a16="http://schemas.microsoft.com/office/drawing/2014/main" id="{ED319DFE-013A-495F-82A5-E3B7C28161FB}"/>
            </a:ext>
          </a:extLst>
        </xdr:cNvPr>
        <xdr:cNvSpPr txBox="1"/>
      </xdr:nvSpPr>
      <xdr:spPr>
        <a:xfrm>
          <a:off x="18980227" y="1739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944" name="n_2mainValue【庁舎】&#10;一人当たり面積">
          <a:extLst>
            <a:ext uri="{FF2B5EF4-FFF2-40B4-BE49-F238E27FC236}">
              <a16:creationId xmlns:a16="http://schemas.microsoft.com/office/drawing/2014/main" id="{CEB7AC36-D09C-4A2F-97BB-EFB6B1E63034}"/>
            </a:ext>
          </a:extLst>
        </xdr:cNvPr>
        <xdr:cNvSpPr txBox="1"/>
      </xdr:nvSpPr>
      <xdr:spPr>
        <a:xfrm>
          <a:off x="181801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109238</xdr:rowOff>
    </xdr:from>
    <xdr:ext cx="469744" cy="259045"/>
    <xdr:sp macro="" textlink="">
      <xdr:nvSpPr>
        <xdr:cNvPr id="945" name="n_3mainValue【庁舎】&#10;一人当たり面積">
          <a:extLst>
            <a:ext uri="{FF2B5EF4-FFF2-40B4-BE49-F238E27FC236}">
              <a16:creationId xmlns:a16="http://schemas.microsoft.com/office/drawing/2014/main" id="{4358F9A4-40A1-4B7B-A159-017D13AAACCE}"/>
            </a:ext>
          </a:extLst>
        </xdr:cNvPr>
        <xdr:cNvSpPr txBox="1"/>
      </xdr:nvSpPr>
      <xdr:spPr>
        <a:xfrm>
          <a:off x="1738637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118127</xdr:rowOff>
    </xdr:from>
    <xdr:ext cx="469744" cy="259045"/>
    <xdr:sp macro="" textlink="">
      <xdr:nvSpPr>
        <xdr:cNvPr id="946" name="n_4mainValue【庁舎】&#10;一人当たり面積">
          <a:extLst>
            <a:ext uri="{FF2B5EF4-FFF2-40B4-BE49-F238E27FC236}">
              <a16:creationId xmlns:a16="http://schemas.microsoft.com/office/drawing/2014/main" id="{7CF50BC0-C8FC-42BF-9F22-C1C87784C9AA}"/>
            </a:ext>
          </a:extLst>
        </xdr:cNvPr>
        <xdr:cNvSpPr txBox="1"/>
      </xdr:nvSpPr>
      <xdr:spPr>
        <a:xfrm>
          <a:off x="165926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96EA3D16-7DCC-4106-8D10-D9B3D5679C64}"/>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6DC5518-1D71-49AF-803D-38524187E1A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925F9556-8ACE-4146-8867-40151D319CED}"/>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類似団体と比較して、特に有形固定資産減価償却率が低い施設は消防施設で、特に高い施設は図書館、体育館・プールである。</a:t>
          </a:r>
        </a:p>
        <a:p>
          <a:r>
            <a:rPr kumimoji="1" lang="ja-JP" altLang="en-US" sz="1300">
              <a:latin typeface="ＭＳ Ｐゴシック" panose="020B0600070205080204" pitchFamily="50" charset="-128"/>
              <a:ea typeface="ＭＳ Ｐゴシック" panose="020B0600070205080204" pitchFamily="50" charset="-128"/>
            </a:rPr>
            <a:t>　消防施設については、平成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年に建設された東消防署が比較的新しい施設であるため、類似団体と比較し、有形固定資産減価償却率が低くなる要因と考えられる。</a:t>
          </a:r>
        </a:p>
        <a:p>
          <a:r>
            <a:rPr kumimoji="1" lang="ja-JP" altLang="en-US" sz="1300">
              <a:latin typeface="ＭＳ Ｐゴシック" panose="020B0600070205080204" pitchFamily="50" charset="-128"/>
              <a:ea typeface="ＭＳ Ｐゴシック" panose="020B0600070205080204" pitchFamily="50" charset="-128"/>
            </a:rPr>
            <a:t>　図書館については、本市には東西</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つの図書館が存在し、いずれも建設後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年を経過しており、経年によりそれらの減価償却率が増加していることが要因と考えられる。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体育館・プールについては、建設後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年以上経過している東体育館、</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年以上経過している文化公園体育館がともに大型の償却資産を有しており、それ以外にも</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年代に建設されたスポーツ施設が複数あり、経年により減価償却率が増加していることが要因と考えられる。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年度に策定する舞鶴市図書館基本計画に基づき、図書館の在り方を検討し、体育館・プールについても舞鶴市公共施設再生基本計画に基づき、計画的に更新を進めていく。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80,910
79,854
342.13
45,358,634
44,705,082
302,299
19,563,542
37,132,921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基準財政収入額について</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例年減少する大型事業所の固定資産税において、今年度は減価償却分を上回る設備投資により、償却資産分は増加となったものの、地価の下落や新型コロナウイルス感染症に係る措置などにより固定資産税全体では減少し、また、一人当たり基準税額の減少や法人税割の精算などにより</a:t>
          </a:r>
          <a:r>
            <a:rPr kumimoji="1" lang="ja-JP" altLang="ja-JP" sz="1000">
              <a:solidFill>
                <a:schemeClr val="dk1"/>
              </a:solidFill>
              <a:effectLst/>
              <a:latin typeface="+mn-lt"/>
              <a:ea typeface="+mn-ea"/>
              <a:cs typeface="+mn-cs"/>
            </a:rPr>
            <a:t>市</a:t>
          </a:r>
          <a:r>
            <a:rPr kumimoji="1" lang="ja-JP" altLang="en-US" sz="1000">
              <a:solidFill>
                <a:schemeClr val="dk1"/>
              </a:solidFill>
              <a:effectLst/>
              <a:latin typeface="+mn-lt"/>
              <a:ea typeface="+mn-ea"/>
              <a:cs typeface="+mn-cs"/>
            </a:rPr>
            <a:t>税が減少したことから</a:t>
          </a:r>
          <a:r>
            <a:rPr kumimoji="1" lang="ja-JP" altLang="ja-JP" sz="1000">
              <a:solidFill>
                <a:schemeClr val="dk1"/>
              </a:solidFill>
              <a:effectLst/>
              <a:latin typeface="+mn-lt"/>
              <a:ea typeface="+mn-ea"/>
              <a:cs typeface="+mn-cs"/>
            </a:rPr>
            <a:t>減少となった。</a:t>
          </a:r>
          <a:endParaRPr lang="ja-JP" altLang="ja-JP" sz="1000">
            <a:effectLst/>
          </a:endParaRPr>
        </a:p>
        <a:p>
          <a:r>
            <a:rPr kumimoji="1" lang="ja-JP" altLang="ja-JP" sz="1000">
              <a:solidFill>
                <a:schemeClr val="dk1"/>
              </a:solidFill>
              <a:effectLst/>
              <a:latin typeface="+mn-lt"/>
              <a:ea typeface="+mn-ea"/>
              <a:cs typeface="+mn-cs"/>
            </a:rPr>
            <a:t>　基準財政需要額については、</a:t>
          </a:r>
          <a:r>
            <a:rPr kumimoji="1" lang="ja-JP" altLang="en-US" sz="1000">
              <a:solidFill>
                <a:schemeClr val="dk1"/>
              </a:solidFill>
              <a:effectLst/>
              <a:latin typeface="+mn-lt"/>
              <a:ea typeface="+mn-ea"/>
              <a:cs typeface="+mn-cs"/>
            </a:rPr>
            <a:t>令和２年度国勢調査人口の反映により、測定単位が減少したことによる減少、また、</a:t>
          </a:r>
          <a:r>
            <a:rPr kumimoji="1" lang="ja-JP" altLang="ja-JP" sz="1000">
              <a:solidFill>
                <a:schemeClr val="dk1"/>
              </a:solidFill>
              <a:effectLst/>
              <a:latin typeface="+mn-lt"/>
              <a:ea typeface="+mn-ea"/>
              <a:cs typeface="+mn-cs"/>
            </a:rPr>
            <a:t>下水道費においては過去の大型事業に係る公債費の終了に伴う事業費補正の</a:t>
          </a:r>
          <a:r>
            <a:rPr kumimoji="1" lang="ja-JP" altLang="en-US" sz="1000">
              <a:solidFill>
                <a:schemeClr val="dk1"/>
              </a:solidFill>
              <a:effectLst/>
              <a:latin typeface="+mn-lt"/>
              <a:ea typeface="+mn-ea"/>
              <a:cs typeface="+mn-cs"/>
            </a:rPr>
            <a:t>減少となる一方で、新設された地域デジタル社会推進費及び単位費用が増となった</a:t>
          </a:r>
          <a:r>
            <a:rPr kumimoji="1" lang="ja-JP" altLang="ja-JP" sz="1000">
              <a:solidFill>
                <a:schemeClr val="dk1"/>
              </a:solidFill>
              <a:effectLst/>
              <a:latin typeface="+mn-lt"/>
              <a:ea typeface="+mn-ea"/>
              <a:cs typeface="+mn-cs"/>
            </a:rPr>
            <a:t>高齢者保健福祉費等で増額</a:t>
          </a:r>
          <a:r>
            <a:rPr kumimoji="1" lang="ja-JP" altLang="en-US" sz="1000">
              <a:solidFill>
                <a:schemeClr val="dk1"/>
              </a:solidFill>
              <a:effectLst/>
              <a:latin typeface="+mn-lt"/>
              <a:ea typeface="+mn-ea"/>
              <a:cs typeface="+mn-cs"/>
            </a:rPr>
            <a:t>となったことなどにより増加</a:t>
          </a:r>
          <a:r>
            <a:rPr kumimoji="1" lang="ja-JP" altLang="ja-JP" sz="1000">
              <a:solidFill>
                <a:schemeClr val="dk1"/>
              </a:solidFill>
              <a:effectLst/>
              <a:latin typeface="+mn-lt"/>
              <a:ea typeface="+mn-ea"/>
              <a:cs typeface="+mn-cs"/>
            </a:rPr>
            <a:t>となった。</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税</a:t>
          </a:r>
          <a:r>
            <a:rPr kumimoji="1" lang="ja-JP" altLang="en-US" sz="1100">
              <a:solidFill>
                <a:schemeClr val="dk1"/>
              </a:solidFill>
              <a:effectLst/>
              <a:latin typeface="+mn-lt"/>
              <a:ea typeface="+mn-ea"/>
              <a:cs typeface="+mn-cs"/>
            </a:rPr>
            <a:t>収入全体では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したものの、地方消費税交付金などの増により</a:t>
          </a:r>
          <a:r>
            <a:rPr kumimoji="1" lang="ja-JP" altLang="ja-JP" sz="1100">
              <a:solidFill>
                <a:schemeClr val="dk1"/>
              </a:solidFill>
              <a:effectLst/>
              <a:latin typeface="+mn-lt"/>
              <a:ea typeface="+mn-ea"/>
              <a:cs typeface="+mn-cs"/>
            </a:rPr>
            <a:t>経常収入は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り、歳出ではコロナ禍における対応により物件費などの減少があったものの、出資及び貸付金や公債費などの増加があったことから前年同水準となった。</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a:t>
          </a:r>
          <a:r>
            <a:rPr kumimoji="1" lang="ja-JP" altLang="ja-JP" sz="1100">
              <a:solidFill>
                <a:schemeClr val="dk1"/>
              </a:solidFill>
              <a:effectLst/>
              <a:latin typeface="+mn-lt"/>
              <a:ea typeface="+mn-ea"/>
              <a:cs typeface="+mn-cs"/>
            </a:rPr>
            <a:t>後も経常一般財源は減少傾向に推移すると考えられることから、公共施設の見直しや既存事業の見直しなどの改革に取り組んでいく。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63</xdr:row>
      <xdr:rowOff>1694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03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63</xdr:row>
      <xdr:rowOff>114300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030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55456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156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55456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156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94421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人件費については、持続可能な財政運営を図るため、定員管理と効率的な人材運用を行っているものの、</a:t>
          </a:r>
          <a:r>
            <a:rPr kumimoji="1" lang="ja-JP" altLang="en-US" sz="1100">
              <a:solidFill>
                <a:schemeClr val="dk1"/>
              </a:solidFill>
              <a:effectLst/>
              <a:latin typeface="+mn-lt"/>
              <a:ea typeface="+mn-ea"/>
              <a:cs typeface="+mn-cs"/>
            </a:rPr>
            <a:t>会計年度任用職員に係る費用</a:t>
          </a:r>
          <a:r>
            <a:rPr kumimoji="1" lang="ja-JP" altLang="ja-JP" sz="1100">
              <a:solidFill>
                <a:schemeClr val="dk1"/>
              </a:solidFill>
              <a:effectLst/>
              <a:latin typeface="+mn-lt"/>
              <a:ea typeface="+mn-ea"/>
              <a:cs typeface="+mn-cs"/>
            </a:rPr>
            <a:t>等により増加している。</a:t>
          </a:r>
          <a:endParaRPr lang="ja-JP" altLang="ja-JP" sz="1400">
            <a:effectLst/>
          </a:endParaRPr>
        </a:p>
        <a:p>
          <a:r>
            <a:rPr kumimoji="1" lang="ja-JP" altLang="ja-JP" sz="1100">
              <a:solidFill>
                <a:schemeClr val="dk1"/>
              </a:solidFill>
              <a:effectLst/>
              <a:latin typeface="+mn-lt"/>
              <a:ea typeface="+mn-ea"/>
              <a:cs typeface="+mn-cs"/>
            </a:rPr>
            <a:t>　物件費については、</a:t>
          </a:r>
          <a:r>
            <a:rPr kumimoji="1" lang="ja-JP" altLang="en-US" sz="1100">
              <a:solidFill>
                <a:schemeClr val="dk1"/>
              </a:solidFill>
              <a:effectLst/>
              <a:latin typeface="+mn-lt"/>
              <a:ea typeface="+mn-ea"/>
              <a:cs typeface="+mn-cs"/>
            </a:rPr>
            <a:t>固定資産税評価替経費など減少しているものの、コロナ禍における感染症対策経費の増加により増加となり、全体的に前年度比で増加となった。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9995</xdr:rowOff>
    </xdr:from>
    <xdr:to>
      <xdr:col>23</xdr:col>
      <xdr:colOff>133350</xdr:colOff>
      <xdr:row>84</xdr:row>
      <xdr:rowOff>30826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40345"/>
          <a:ext cx="838200" cy="1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8409</xdr:rowOff>
    </xdr:from>
    <xdr:to>
      <xdr:col>19</xdr:col>
      <xdr:colOff>133350</xdr:colOff>
      <xdr:row>83</xdr:row>
      <xdr:rowOff>9995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38759"/>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8409</xdr:rowOff>
    </xdr:from>
    <xdr:to>
      <xdr:col>15</xdr:col>
      <xdr:colOff>82550</xdr:colOff>
      <xdr:row>83</xdr:row>
      <xdr:rowOff>50963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238759"/>
          <a:ext cx="889000" cy="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146766</xdr:rowOff>
    </xdr:from>
    <xdr:to>
      <xdr:col>11</xdr:col>
      <xdr:colOff>31750</xdr:colOff>
      <xdr:row>83</xdr:row>
      <xdr:rowOff>50963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05666"/>
          <a:ext cx="889000" cy="7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151476</xdr:rowOff>
    </xdr:from>
    <xdr:to>
      <xdr:col>23</xdr:col>
      <xdr:colOff>184150</xdr:colOff>
      <xdr:row>84</xdr:row>
      <xdr:rowOff>81626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123553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5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130645</xdr:rowOff>
    </xdr:from>
    <xdr:to>
      <xdr:col>19</xdr:col>
      <xdr:colOff>184150</xdr:colOff>
      <xdr:row>83</xdr:row>
      <xdr:rowOff>60795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45572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75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129059</xdr:rowOff>
    </xdr:from>
    <xdr:to>
      <xdr:col>15</xdr:col>
      <xdr:colOff>133350</xdr:colOff>
      <xdr:row>83</xdr:row>
      <xdr:rowOff>59209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43986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7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163</xdr:rowOff>
    </xdr:from>
    <xdr:to>
      <xdr:col>11</xdr:col>
      <xdr:colOff>82550</xdr:colOff>
      <xdr:row>83</xdr:row>
      <xdr:rowOff>101763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3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86540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1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95966</xdr:rowOff>
    </xdr:from>
    <xdr:to>
      <xdr:col>7</xdr:col>
      <xdr:colOff>31750</xdr:colOff>
      <xdr:row>83</xdr:row>
      <xdr:rowOff>26116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5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10893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4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国家公務員給与に準拠することとし、引き続き給与の適正化に努める。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907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2082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155121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35379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2427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90</xdr:row>
      <xdr:rowOff>53521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29442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17434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0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2721</xdr:rowOff>
    </xdr:from>
    <xdr:to>
      <xdr:col>64</xdr:col>
      <xdr:colOff>152400</xdr:colOff>
      <xdr:row>90</xdr:row>
      <xdr:rowOff>104321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89098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引き続き最少の人員で最大の市民サービスが提供できるよう、適切な定員管理に努める。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149013</xdr:rowOff>
    </xdr:from>
    <xdr:to>
      <xdr:col>81</xdr:col>
      <xdr:colOff>44450</xdr:colOff>
      <xdr:row>62</xdr:row>
      <xdr:rowOff>151024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77891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151024</xdr:rowOff>
    </xdr:from>
    <xdr:to>
      <xdr:col>77</xdr:col>
      <xdr:colOff>44450</xdr:colOff>
      <xdr:row>62</xdr:row>
      <xdr:rowOff>163089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78092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163089</xdr:rowOff>
    </xdr:from>
    <xdr:to>
      <xdr:col>72</xdr:col>
      <xdr:colOff>203200</xdr:colOff>
      <xdr:row>63</xdr:row>
      <xdr:rowOff>1694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792989"/>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xdr:rowOff>
    </xdr:from>
    <xdr:to>
      <xdr:col>68</xdr:col>
      <xdr:colOff>152400</xdr:colOff>
      <xdr:row>63</xdr:row>
      <xdr:rowOff>5715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80304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70290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100224</xdr:rowOff>
    </xdr:from>
    <xdr:to>
      <xdr:col>77</xdr:col>
      <xdr:colOff>95250</xdr:colOff>
      <xdr:row>63</xdr:row>
      <xdr:rowOff>30374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15151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16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112289</xdr:rowOff>
    </xdr:from>
    <xdr:to>
      <xdr:col>73</xdr:col>
      <xdr:colOff>44450</xdr:colOff>
      <xdr:row>63</xdr:row>
      <xdr:rowOff>42439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27216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122344</xdr:rowOff>
    </xdr:from>
    <xdr:to>
      <xdr:col>68</xdr:col>
      <xdr:colOff>203200</xdr:colOff>
      <xdr:row>63</xdr:row>
      <xdr:rowOff>52494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37271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消費税交付金等の増加による標準財政収入額等の増及び普通交付税の増があったものの、公共施設長寿命化に係る建設地方債や増加傾向にあった臨財債等の元金償還が始まったことによる公債費充当額における一般財源の増を主な要因として前年度比で増加となり、３カ年平均で前年度比</a:t>
          </a:r>
          <a:r>
            <a:rPr kumimoji="1" lang="en-US" altLang="ja-JP" sz="1000">
              <a:solidFill>
                <a:schemeClr val="dk1"/>
              </a:solidFill>
              <a:effectLst/>
              <a:latin typeface="+mn-lt"/>
              <a:ea typeface="+mn-ea"/>
              <a:cs typeface="+mn-cs"/>
            </a:rPr>
            <a:t>0.4</a:t>
          </a:r>
          <a:r>
            <a:rPr kumimoji="1" lang="ja-JP" altLang="en-US" sz="1000">
              <a:solidFill>
                <a:schemeClr val="dk1"/>
              </a:solidFill>
              <a:effectLst/>
              <a:latin typeface="+mn-lt"/>
              <a:ea typeface="+mn-ea"/>
              <a:cs typeface="+mn-cs"/>
            </a:rPr>
            <a:t>％の増となった。</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近年増加傾向にあり、類似団体平均を上回る状況が続いており、今後も地方財政措置のある地方債の活用や事業の精査を行うことで適切な地方債の償還水準の維持に努める。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36406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5480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111337</xdr:rowOff>
    </xdr:from>
    <xdr:to>
      <xdr:col>77</xdr:col>
      <xdr:colOff>44450</xdr:colOff>
      <xdr:row>44</xdr:row>
      <xdr:rowOff>4233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111337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4354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63077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4032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157056</xdr:rowOff>
    </xdr:from>
    <xdr:to>
      <xdr:col>81</xdr:col>
      <xdr:colOff>95250</xdr:colOff>
      <xdr:row>44</xdr:row>
      <xdr:rowOff>87206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129133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60537</xdr:rowOff>
    </xdr:from>
    <xdr:to>
      <xdr:col>73</xdr:col>
      <xdr:colOff>44450</xdr:colOff>
      <xdr:row>43</xdr:row>
      <xdr:rowOff>162137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146914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年度は対前年度比</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ポイントの改善となった。主な要因として、将来負担額が地方債現在高や債務負担行為に基づく支出予定の増に伴い増となった一方、消費税交付金や普通交付税等の増により標準財政規模が増となったこと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a:t>
          </a:r>
          <a:endParaRPr lang="ja-JP" altLang="ja-JP" sz="1400">
            <a:effectLst/>
          </a:endParaRPr>
        </a:p>
        <a:p>
          <a:r>
            <a:rPr kumimoji="1" lang="ja-JP" altLang="ja-JP" sz="1100">
              <a:solidFill>
                <a:schemeClr val="dk1"/>
              </a:solidFill>
              <a:effectLst/>
              <a:latin typeface="+mn-lt"/>
              <a:ea typeface="+mn-ea"/>
              <a:cs typeface="+mn-cs"/>
            </a:rPr>
            <a:t>　今後も、引き続き事業の「選択と集中」、多様な連携や創意工夫により歳出の抑制を図るとともに、地方財政措置のない地方債の発行抑制など、将来負担額の抑制に努めるとともに、歳入総額を見据えた歳出枠の設定により、基金取り崩し額を最小限に抑えることで、持続可能な財政の健全化を図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132080</xdr:rowOff>
    </xdr:from>
    <xdr:to>
      <xdr:col>81</xdr:col>
      <xdr:colOff>44450</xdr:colOff>
      <xdr:row>20</xdr:row>
      <xdr:rowOff>160806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561080"/>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115993</xdr:rowOff>
    </xdr:from>
    <xdr:to>
      <xdr:col>77</xdr:col>
      <xdr:colOff>44450</xdr:colOff>
      <xdr:row>20</xdr:row>
      <xdr:rowOff>160806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54499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115993</xdr:rowOff>
    </xdr:from>
    <xdr:to>
      <xdr:col>72</xdr:col>
      <xdr:colOff>203200</xdr:colOff>
      <xdr:row>21</xdr:row>
      <xdr:rowOff>11188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544993"/>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91863</xdr:rowOff>
    </xdr:from>
    <xdr:to>
      <xdr:col>68</xdr:col>
      <xdr:colOff>152400</xdr:colOff>
      <xdr:row>21</xdr:row>
      <xdr:rowOff>11188</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520863"/>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81280</xdr:rowOff>
    </xdr:from>
    <xdr:to>
      <xdr:col>81</xdr:col>
      <xdr:colOff>95250</xdr:colOff>
      <xdr:row>21</xdr:row>
      <xdr:rowOff>11430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5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53357</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110006</xdr:rowOff>
    </xdr:from>
    <xdr:to>
      <xdr:col>77</xdr:col>
      <xdr:colOff>95250</xdr:colOff>
      <xdr:row>21</xdr:row>
      <xdr:rowOff>40156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5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24933</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625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65193</xdr:rowOff>
    </xdr:from>
    <xdr:to>
      <xdr:col>73</xdr:col>
      <xdr:colOff>44450</xdr:colOff>
      <xdr:row>20</xdr:row>
      <xdr:rowOff>166793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151570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5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131838</xdr:rowOff>
    </xdr:from>
    <xdr:to>
      <xdr:col>68</xdr:col>
      <xdr:colOff>203200</xdr:colOff>
      <xdr:row>21</xdr:row>
      <xdr:rowOff>61988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5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46765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64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41063</xdr:rowOff>
    </xdr:from>
    <xdr:to>
      <xdr:col>64</xdr:col>
      <xdr:colOff>152400</xdr:colOff>
      <xdr:row>20</xdr:row>
      <xdr:rowOff>142663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127440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80,910
79,854
342.13
45,358,634
44,705,082
302,299
19,563,542
37,132,921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類似団体平均に比べて高い水準となっているが、保育所等の直営施設に係る人件費や平成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年度から実施している新たな任用制度により、物件費にある賃金から人件費へ移行したことが主な要因と考える。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、適切な定員管理により、人件費の抑制に努める。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48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92710</xdr:rowOff>
    </xdr:from>
    <xdr:to>
      <xdr:col>19</xdr:col>
      <xdr:colOff>187325</xdr:colOff>
      <xdr:row>39</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7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100330</xdr:rowOff>
    </xdr:from>
    <xdr:to>
      <xdr:col>15</xdr:col>
      <xdr:colOff>98425</xdr:colOff>
      <xdr:row>40</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86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40</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71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年度から実施している新たな任用制度により、賃金から人件費へ移行したことを主な要因として、類似団体を下回る水準となっている。</a:t>
          </a:r>
          <a:endParaRPr lang="ja-JP" altLang="ja-JP" sz="1400">
            <a:effectLst/>
          </a:endParaRPr>
        </a:p>
        <a:p>
          <a:r>
            <a:rPr kumimoji="1" lang="ja-JP" altLang="ja-JP" sz="1100">
              <a:solidFill>
                <a:schemeClr val="dk1"/>
              </a:solidFill>
              <a:effectLst/>
              <a:latin typeface="+mn-lt"/>
              <a:ea typeface="+mn-ea"/>
              <a:cs typeface="+mn-cs"/>
            </a:rPr>
            <a:t>　また、令和２年度に減少している主な要因は、汚泥運搬処分業務委託料の費用負担の適正化を図り、一般会計及び下水道事業会計の負担割合を見直したこと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553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15</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91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120142</xdr:rowOff>
    </xdr:from>
    <xdr:to>
      <xdr:col>73</xdr:col>
      <xdr:colOff>180975</xdr:colOff>
      <xdr:row>16</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918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30988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65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49293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82821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類似団体平均とやや下回る傾向にあるが、その要因としては、幼児の教育・保育の無償化に伴う保育委託事業費の減少や児童扶養手当の減少が要因と考えられる。</a:t>
          </a:r>
          <a:endParaRPr lang="ja-JP" altLang="ja-JP" sz="1400">
            <a:effectLst/>
          </a:endParaRPr>
        </a:p>
        <a:p>
          <a:r>
            <a:rPr lang="ja-JP" altLang="ja-JP" sz="1100" b="0" i="0" baseline="0">
              <a:solidFill>
                <a:schemeClr val="dk1"/>
              </a:solidFill>
              <a:effectLst/>
              <a:latin typeface="+mn-lt"/>
              <a:ea typeface="+mn-ea"/>
              <a:cs typeface="+mn-cs"/>
            </a:rPr>
            <a:t>　今後も資格審査等の適正化に努めるとともに、真に必要な市独自支援事業を実施するよう精査に取り組む。</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1815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70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45357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78015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年度に下水道事業会計が法適化されたことにより、繰出金支出額が大きく減少となり、以降は、類似団体平均をやや下回っていたが、令和２年度は上回る水準となっている。</a:t>
          </a:r>
          <a:endParaRPr lang="ja-JP" altLang="ja-JP" sz="1400">
            <a:effectLst/>
          </a:endParaRPr>
        </a:p>
        <a:p>
          <a:r>
            <a:rPr kumimoji="1" lang="ja-JP" altLang="ja-JP" sz="1100">
              <a:solidFill>
                <a:schemeClr val="dk1"/>
              </a:solidFill>
              <a:effectLst/>
              <a:latin typeface="+mn-lt"/>
              <a:ea typeface="+mn-ea"/>
              <a:cs typeface="+mn-cs"/>
            </a:rPr>
            <a:t>　対前年比で増加している主な要因は、介護保険事業会計及び後期高齢者医療事業会計への繰出金の増によるものである。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15422</xdr:rowOff>
    </xdr:from>
    <xdr:to>
      <xdr:col>82</xdr:col>
      <xdr:colOff>107950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022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101799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15422</xdr:rowOff>
    </xdr:from>
    <xdr:to>
      <xdr:col>82</xdr:col>
      <xdr:colOff>196850</xdr:colOff>
      <xdr:row>53</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156935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880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58965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88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60</xdr:row>
      <xdr:rowOff>132443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31615"/>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132443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75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76399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類似団体平均を下回る水準となっている主な要因としては、加入している一部事務組合が少ないため、これらに対する負担金等が少ないこと等が考えられる。</a:t>
          </a:r>
          <a:endParaRPr lang="ja-JP" altLang="ja-JP" sz="1200">
            <a:effectLst/>
          </a:endParaRPr>
        </a:p>
        <a:p>
          <a:r>
            <a:rPr kumimoji="1" lang="ja-JP" altLang="ja-JP" sz="1050">
              <a:solidFill>
                <a:schemeClr val="dk1"/>
              </a:solidFill>
              <a:effectLst/>
              <a:latin typeface="+mn-lt"/>
              <a:ea typeface="+mn-ea"/>
              <a:cs typeface="+mn-cs"/>
            </a:rPr>
            <a:t>　また、令和２年度に減少している主な要因は、</a:t>
          </a:r>
          <a:r>
            <a:rPr kumimoji="1" lang="ja-JP" altLang="en-US" sz="1050">
              <a:solidFill>
                <a:schemeClr val="dk1"/>
              </a:solidFill>
              <a:effectLst/>
              <a:latin typeface="+mn-lt"/>
              <a:ea typeface="+mn-ea"/>
              <a:cs typeface="+mn-cs"/>
            </a:rPr>
            <a:t>外部団体に対する</a:t>
          </a:r>
          <a:r>
            <a:rPr kumimoji="1" lang="ja-JP" altLang="ja-JP" sz="1050">
              <a:solidFill>
                <a:schemeClr val="dk1"/>
              </a:solidFill>
              <a:effectLst/>
              <a:latin typeface="+mn-lt"/>
              <a:ea typeface="+mn-ea"/>
              <a:cs typeface="+mn-cs"/>
            </a:rPr>
            <a:t>補助金を</a:t>
          </a:r>
          <a:r>
            <a:rPr kumimoji="1" lang="ja-JP" altLang="en-US" sz="1050">
              <a:solidFill>
                <a:schemeClr val="dk1"/>
              </a:solidFill>
              <a:effectLst/>
              <a:latin typeface="+mn-lt"/>
              <a:ea typeface="+mn-ea"/>
              <a:cs typeface="+mn-cs"/>
            </a:rPr>
            <a:t>見直した</a:t>
          </a:r>
          <a:r>
            <a:rPr kumimoji="1" lang="ja-JP" altLang="ja-JP" sz="1050">
              <a:solidFill>
                <a:schemeClr val="dk1"/>
              </a:solidFill>
              <a:effectLst/>
              <a:latin typeface="+mn-lt"/>
              <a:ea typeface="+mn-ea"/>
              <a:cs typeface="+mn-cs"/>
            </a:rPr>
            <a:t>こと等によるものである。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170434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528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36</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608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136144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年度以前に実施した大型事業に係る元金償還の開始や臨時財政対策債の増加に加え、国が時限的に実施する「防災・減災、国土強靭化のための緊急対策」に係る</a:t>
          </a:r>
          <a:r>
            <a:rPr kumimoji="1" lang="ja-JP" altLang="en-US" sz="1100">
              <a:solidFill>
                <a:schemeClr val="dk1"/>
              </a:solidFill>
              <a:effectLst/>
              <a:latin typeface="+mn-lt"/>
              <a:ea typeface="+mn-ea"/>
              <a:cs typeface="+mn-cs"/>
            </a:rPr>
            <a:t>ハード整備の財源として</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すること</a:t>
          </a:r>
          <a:r>
            <a:rPr kumimoji="1" lang="ja-JP" altLang="ja-JP" sz="1100">
              <a:solidFill>
                <a:schemeClr val="dk1"/>
              </a:solidFill>
              <a:effectLst/>
              <a:latin typeface="+mn-lt"/>
              <a:ea typeface="+mn-ea"/>
              <a:cs typeface="+mn-cs"/>
            </a:rPr>
            <a:t>により、公債費は増加傾向にある。</a:t>
          </a:r>
          <a:endParaRPr lang="ja-JP" altLang="ja-JP" sz="1400">
            <a:effectLst/>
          </a:endParaRPr>
        </a:p>
        <a:p>
          <a:r>
            <a:rPr kumimoji="1" lang="ja-JP" altLang="ja-JP" sz="1100">
              <a:solidFill>
                <a:schemeClr val="dk1"/>
              </a:solidFill>
              <a:effectLst/>
              <a:latin typeface="+mn-lt"/>
              <a:ea typeface="+mn-ea"/>
              <a:cs typeface="+mn-cs"/>
            </a:rPr>
            <a:t>　今後も最終処分場の整備をはじめとする大型事業に係る地方債や、災害復旧債の元金償還が始まる見通しであるが、特に交付税措置の無い地方債の発行抑制に努める。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77</xdr:row>
      <xdr:rowOff>170435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537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77</xdr:row>
      <xdr:rowOff>152146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349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147574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133858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321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類似団体平均と比較し、人件費、公債費、その他は高い水準である一方、その他の項目は全て低い水準であったため、令和２年度は類似団体平均をやや下回る結果となった。</a:t>
          </a:r>
          <a:endParaRPr lang="ja-JP" altLang="ja-JP" sz="1400">
            <a:effectLst/>
          </a:endParaRPr>
        </a:p>
        <a:p>
          <a:r>
            <a:rPr kumimoji="1" lang="ja-JP" altLang="ja-JP" sz="1100">
              <a:solidFill>
                <a:schemeClr val="dk1"/>
              </a:solidFill>
              <a:effectLst/>
              <a:latin typeface="+mn-lt"/>
              <a:ea typeface="+mn-ea"/>
              <a:cs typeface="+mn-cs"/>
            </a:rPr>
            <a:t>　また、対前年度比で地方交付税等の経常一般財源が増額</a:t>
          </a:r>
          <a:r>
            <a:rPr kumimoji="1" lang="ja-JP" altLang="en-US" sz="1100">
              <a:solidFill>
                <a:schemeClr val="dk1"/>
              </a:solidFill>
              <a:effectLst/>
              <a:latin typeface="+mn-lt"/>
              <a:ea typeface="+mn-ea"/>
              <a:cs typeface="+mn-cs"/>
            </a:rPr>
            <a:t>となったことに加え</a:t>
          </a:r>
          <a:r>
            <a:rPr kumimoji="1" lang="ja-JP" altLang="ja-JP" sz="1100">
              <a:solidFill>
                <a:schemeClr val="dk1"/>
              </a:solidFill>
              <a:effectLst/>
              <a:latin typeface="+mn-lt"/>
              <a:ea typeface="+mn-ea"/>
              <a:cs typeface="+mn-cs"/>
            </a:rPr>
            <a:t>、歳出経常経費</a:t>
          </a:r>
          <a:r>
            <a:rPr kumimoji="1" lang="ja-JP" altLang="en-US" sz="1100">
              <a:solidFill>
                <a:schemeClr val="dk1"/>
              </a:solidFill>
              <a:effectLst/>
              <a:latin typeface="+mn-lt"/>
              <a:ea typeface="+mn-ea"/>
              <a:cs typeface="+mn-cs"/>
            </a:rPr>
            <a:t>が減少した</a:t>
          </a:r>
          <a:r>
            <a:rPr kumimoji="1" lang="ja-JP" altLang="ja-JP" sz="1100">
              <a:solidFill>
                <a:schemeClr val="dk1"/>
              </a:solidFill>
              <a:effectLst/>
              <a:latin typeface="+mn-lt"/>
              <a:ea typeface="+mn-ea"/>
              <a:cs typeface="+mn-cs"/>
            </a:rPr>
            <a:t>ため、経常収支は</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改善している。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49276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040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22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909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79</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183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168164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9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97796</xdr:rowOff>
    </xdr:from>
    <xdr:to>
      <xdr:col>29</xdr:col>
      <xdr:colOff>127000</xdr:colOff>
      <xdr:row>15</xdr:row>
      <xdr:rowOff>108140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17171"/>
          <a:ext cx="647700" cy="10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108140</xdr:rowOff>
    </xdr:from>
    <xdr:to>
      <xdr:col>26</xdr:col>
      <xdr:colOff>50800</xdr:colOff>
      <xdr:row>15</xdr:row>
      <xdr:rowOff>111379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27515"/>
          <a:ext cx="698500" cy="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73241</xdr:rowOff>
    </xdr:from>
    <xdr:to>
      <xdr:col>22</xdr:col>
      <xdr:colOff>114300</xdr:colOff>
      <xdr:row>15</xdr:row>
      <xdr:rowOff>111379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92616"/>
          <a:ext cx="698500" cy="38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73241</xdr:rowOff>
    </xdr:from>
    <xdr:to>
      <xdr:col>18</xdr:col>
      <xdr:colOff>177800</xdr:colOff>
      <xdr:row>15</xdr:row>
      <xdr:rowOff>139173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92616"/>
          <a:ext cx="698500" cy="65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46996</xdr:rowOff>
    </xdr:from>
    <xdr:to>
      <xdr:col>29</xdr:col>
      <xdr:colOff>177800</xdr:colOff>
      <xdr:row>15</xdr:row>
      <xdr:rowOff>148596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66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63523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1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57340</xdr:rowOff>
    </xdr:from>
    <xdr:to>
      <xdr:col>26</xdr:col>
      <xdr:colOff>101600</xdr:colOff>
      <xdr:row>15</xdr:row>
      <xdr:rowOff>158940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169117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5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60579</xdr:rowOff>
    </xdr:from>
    <xdr:to>
      <xdr:col>22</xdr:col>
      <xdr:colOff>165100</xdr:colOff>
      <xdr:row>15</xdr:row>
      <xdr:rowOff>162179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22441</xdr:rowOff>
    </xdr:from>
    <xdr:to>
      <xdr:col>19</xdr:col>
      <xdr:colOff>38100</xdr:colOff>
      <xdr:row>15</xdr:row>
      <xdr:rowOff>124041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41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134218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1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88373</xdr:rowOff>
    </xdr:from>
    <xdr:to>
      <xdr:col>15</xdr:col>
      <xdr:colOff>101600</xdr:colOff>
      <xdr:row>16</xdr:row>
      <xdr:rowOff>18523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07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28700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7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157469</xdr:rowOff>
    </xdr:from>
    <xdr:to>
      <xdr:col>29</xdr:col>
      <xdr:colOff>127000</xdr:colOff>
      <xdr:row>34</xdr:row>
      <xdr:rowOff>198911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24919"/>
          <a:ext cx="647700" cy="41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198911</xdr:rowOff>
    </xdr:from>
    <xdr:to>
      <xdr:col>26</xdr:col>
      <xdr:colOff>50800</xdr:colOff>
      <xdr:row>34</xdr:row>
      <xdr:rowOff>260862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466361"/>
          <a:ext cx="698500" cy="61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260862</xdr:rowOff>
    </xdr:from>
    <xdr:to>
      <xdr:col>22</xdr:col>
      <xdr:colOff>114300</xdr:colOff>
      <xdr:row>34</xdr:row>
      <xdr:rowOff>292245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28312"/>
          <a:ext cx="698500" cy="31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292245</xdr:rowOff>
    </xdr:from>
    <xdr:to>
      <xdr:col>18</xdr:col>
      <xdr:colOff>177800</xdr:colOff>
      <xdr:row>35</xdr:row>
      <xdr:rowOff>16292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59695"/>
          <a:ext cx="698500" cy="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106669</xdr:rowOff>
    </xdr:from>
    <xdr:to>
      <xdr:col>29</xdr:col>
      <xdr:colOff>177800</xdr:colOff>
      <xdr:row>34</xdr:row>
      <xdr:rowOff>208269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7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294646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1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148111</xdr:rowOff>
    </xdr:from>
    <xdr:to>
      <xdr:col>26</xdr:col>
      <xdr:colOff>101600</xdr:colOff>
      <xdr:row>34</xdr:row>
      <xdr:rowOff>249711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15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259888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8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210062</xdr:rowOff>
    </xdr:from>
    <xdr:to>
      <xdr:col>22</xdr:col>
      <xdr:colOff>165100</xdr:colOff>
      <xdr:row>34</xdr:row>
      <xdr:rowOff>311662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77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321839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4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241445</xdr:rowOff>
    </xdr:from>
    <xdr:to>
      <xdr:col>19</xdr:col>
      <xdr:colOff>38100</xdr:colOff>
      <xdr:row>35</xdr:row>
      <xdr:rowOff>145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0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10322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308392</xdr:rowOff>
    </xdr:from>
    <xdr:to>
      <xdr:col>15</xdr:col>
      <xdr:colOff>101600</xdr:colOff>
      <xdr:row>35</xdr:row>
      <xdr:rowOff>67092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7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77269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4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80,910
79,854
342.13
45,358,634
44,705,082
302,299
19,563,542
37,132,921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57747</xdr:rowOff>
    </xdr:from>
    <xdr:to>
      <xdr:col>24</xdr:col>
      <xdr:colOff>63500</xdr:colOff>
      <xdr:row>34</xdr:row>
      <xdr:rowOff>91046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87047"/>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91046</xdr:rowOff>
    </xdr:from>
    <xdr:to>
      <xdr:col>19</xdr:col>
      <xdr:colOff>177800</xdr:colOff>
      <xdr:row>34</xdr:row>
      <xdr:rowOff>107467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20346"/>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83598</xdr:rowOff>
    </xdr:from>
    <xdr:to>
      <xdr:col>15</xdr:col>
      <xdr:colOff>50800</xdr:colOff>
      <xdr:row>34</xdr:row>
      <xdr:rowOff>107467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12898"/>
          <a:ext cx="889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83598</xdr:rowOff>
    </xdr:from>
    <xdr:to>
      <xdr:col>10</xdr:col>
      <xdr:colOff>114300</xdr:colOff>
      <xdr:row>34</xdr:row>
      <xdr:rowOff>169971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12898"/>
          <a:ext cx="889000" cy="8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6947</xdr:rowOff>
    </xdr:from>
    <xdr:to>
      <xdr:col>24</xdr:col>
      <xdr:colOff>114300</xdr:colOff>
      <xdr:row>34</xdr:row>
      <xdr:rowOff>108547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29824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40246</xdr:rowOff>
    </xdr:from>
    <xdr:to>
      <xdr:col>20</xdr:col>
      <xdr:colOff>38100</xdr:colOff>
      <xdr:row>34</xdr:row>
      <xdr:rowOff>141846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158373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56667</xdr:rowOff>
    </xdr:from>
    <xdr:to>
      <xdr:col>15</xdr:col>
      <xdr:colOff>101600</xdr:colOff>
      <xdr:row>34</xdr:row>
      <xdr:rowOff>158267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3344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6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32798</xdr:rowOff>
    </xdr:from>
    <xdr:to>
      <xdr:col>10</xdr:col>
      <xdr:colOff>165100</xdr:colOff>
      <xdr:row>34</xdr:row>
      <xdr:rowOff>134398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150925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3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119171</xdr:rowOff>
    </xdr:from>
    <xdr:to>
      <xdr:col>6</xdr:col>
      <xdr:colOff>38100</xdr:colOff>
      <xdr:row>35</xdr:row>
      <xdr:rowOff>49321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65848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2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31207</xdr:rowOff>
    </xdr:from>
    <xdr:to>
      <xdr:col>24</xdr:col>
      <xdr:colOff>63500</xdr:colOff>
      <xdr:row>57</xdr:row>
      <xdr:rowOff>79532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32407"/>
          <a:ext cx="838200" cy="2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79532</xdr:rowOff>
    </xdr:from>
    <xdr:to>
      <xdr:col>19</xdr:col>
      <xdr:colOff>177800</xdr:colOff>
      <xdr:row>57</xdr:row>
      <xdr:rowOff>83350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52182"/>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37424</xdr:rowOff>
    </xdr:from>
    <xdr:to>
      <xdr:col>15</xdr:col>
      <xdr:colOff>50800</xdr:colOff>
      <xdr:row>57</xdr:row>
      <xdr:rowOff>83350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10074"/>
          <a:ext cx="8890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37424</xdr:rowOff>
    </xdr:from>
    <xdr:to>
      <xdr:col>10</xdr:col>
      <xdr:colOff>114300</xdr:colOff>
      <xdr:row>57</xdr:row>
      <xdr:rowOff>90026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10074"/>
          <a:ext cx="889000" cy="5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151857</xdr:rowOff>
    </xdr:from>
    <xdr:to>
      <xdr:col>24</xdr:col>
      <xdr:colOff>114300</xdr:colOff>
      <xdr:row>56</xdr:row>
      <xdr:rowOff>82007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8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3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28732</xdr:rowOff>
    </xdr:from>
    <xdr:to>
      <xdr:col>20</xdr:col>
      <xdr:colOff>38100</xdr:colOff>
      <xdr:row>57</xdr:row>
      <xdr:rowOff>130332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0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121459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32550</xdr:rowOff>
    </xdr:from>
    <xdr:to>
      <xdr:col>15</xdr:col>
      <xdr:colOff>101600</xdr:colOff>
      <xdr:row>57</xdr:row>
      <xdr:rowOff>134150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125277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158074</xdr:rowOff>
    </xdr:from>
    <xdr:to>
      <xdr:col>10</xdr:col>
      <xdr:colOff>165100</xdr:colOff>
      <xdr:row>57</xdr:row>
      <xdr:rowOff>88224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104751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3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39226</xdr:rowOff>
    </xdr:from>
    <xdr:to>
      <xdr:col>6</xdr:col>
      <xdr:colOff>38100</xdr:colOff>
      <xdr:row>57</xdr:row>
      <xdr:rowOff>140826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131953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26726</xdr:rowOff>
    </xdr:from>
    <xdr:to>
      <xdr:col>24</xdr:col>
      <xdr:colOff>63500</xdr:colOff>
      <xdr:row>78</xdr:row>
      <xdr:rowOff>32852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99826"/>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26726</xdr:rowOff>
    </xdr:from>
    <xdr:to>
      <xdr:col>19</xdr:col>
      <xdr:colOff>177800</xdr:colOff>
      <xdr:row>78</xdr:row>
      <xdr:rowOff>40122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99826"/>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38202</xdr:rowOff>
    </xdr:from>
    <xdr:to>
      <xdr:col>15</xdr:col>
      <xdr:colOff>50800</xdr:colOff>
      <xdr:row>78</xdr:row>
      <xdr:rowOff>40122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11302"/>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18314</xdr:rowOff>
    </xdr:from>
    <xdr:to>
      <xdr:col>10</xdr:col>
      <xdr:colOff>114300</xdr:colOff>
      <xdr:row>78</xdr:row>
      <xdr:rowOff>38202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91414"/>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153502</xdr:rowOff>
    </xdr:from>
    <xdr:to>
      <xdr:col>24</xdr:col>
      <xdr:colOff>114300</xdr:colOff>
      <xdr:row>78</xdr:row>
      <xdr:rowOff>83652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68429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147376</xdr:rowOff>
    </xdr:from>
    <xdr:to>
      <xdr:col>20</xdr:col>
      <xdr:colOff>38100</xdr:colOff>
      <xdr:row>78</xdr:row>
      <xdr:rowOff>77526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68653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160772</xdr:rowOff>
    </xdr:from>
    <xdr:to>
      <xdr:col>15</xdr:col>
      <xdr:colOff>101600</xdr:colOff>
      <xdr:row>78</xdr:row>
      <xdr:rowOff>90922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82049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158852</xdr:rowOff>
    </xdr:from>
    <xdr:to>
      <xdr:col>10</xdr:col>
      <xdr:colOff>165100</xdr:colOff>
      <xdr:row>78</xdr:row>
      <xdr:rowOff>89002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80129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138964</xdr:rowOff>
    </xdr:from>
    <xdr:to>
      <xdr:col>6</xdr:col>
      <xdr:colOff>38100</xdr:colOff>
      <xdr:row>78</xdr:row>
      <xdr:rowOff>69114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60241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88061</xdr:rowOff>
    </xdr:from>
    <xdr:to>
      <xdr:col>24</xdr:col>
      <xdr:colOff>63500</xdr:colOff>
      <xdr:row>96</xdr:row>
      <xdr:rowOff>124307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547261"/>
          <a:ext cx="838200" cy="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124307</xdr:rowOff>
    </xdr:from>
    <xdr:to>
      <xdr:col>19</xdr:col>
      <xdr:colOff>177800</xdr:colOff>
      <xdr:row>96</xdr:row>
      <xdr:rowOff>144666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83507"/>
          <a:ext cx="889000" cy="2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103136</xdr:rowOff>
    </xdr:from>
    <xdr:to>
      <xdr:col>15</xdr:col>
      <xdr:colOff>50800</xdr:colOff>
      <xdr:row>96</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562336"/>
          <a:ext cx="8890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103136</xdr:rowOff>
    </xdr:from>
    <xdr:to>
      <xdr:col>10</xdr:col>
      <xdr:colOff>114300</xdr:colOff>
      <xdr:row>96</xdr:row>
      <xdr:rowOff>103936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6233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37261</xdr:rowOff>
    </xdr:from>
    <xdr:to>
      <xdr:col>24</xdr:col>
      <xdr:colOff>114300</xdr:colOff>
      <xdr:row>96</xdr:row>
      <xdr:rowOff>138861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15688</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73507</xdr:rowOff>
    </xdr:from>
    <xdr:to>
      <xdr:col>20</xdr:col>
      <xdr:colOff>38100</xdr:colOff>
      <xdr:row>97</xdr:row>
      <xdr:rowOff>3657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166234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93866</xdr:rowOff>
    </xdr:from>
    <xdr:to>
      <xdr:col>15</xdr:col>
      <xdr:colOff>101600</xdr:colOff>
      <xdr:row>97</xdr:row>
      <xdr:rowOff>24016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40543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3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52336</xdr:rowOff>
    </xdr:from>
    <xdr:to>
      <xdr:col>10</xdr:col>
      <xdr:colOff>165100</xdr:colOff>
      <xdr:row>96</xdr:row>
      <xdr:rowOff>153936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170463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28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53136</xdr:rowOff>
    </xdr:from>
    <xdr:to>
      <xdr:col>6</xdr:col>
      <xdr:colOff>38100</xdr:colOff>
      <xdr:row>96</xdr:row>
      <xdr:rowOff>154736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171263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2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154033</xdr:rowOff>
    </xdr:from>
    <xdr:to>
      <xdr:col>55</xdr:col>
      <xdr:colOff>0</xdr:colOff>
      <xdr:row>37</xdr:row>
      <xdr:rowOff>115697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83333"/>
          <a:ext cx="838200" cy="47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109612</xdr:rowOff>
    </xdr:from>
    <xdr:to>
      <xdr:col>50</xdr:col>
      <xdr:colOff>114300</xdr:colOff>
      <xdr:row>37</xdr:row>
      <xdr:rowOff>115697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53262"/>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109612</xdr:rowOff>
    </xdr:from>
    <xdr:to>
      <xdr:col>45</xdr:col>
      <xdr:colOff>177800</xdr:colOff>
      <xdr:row>38</xdr:row>
      <xdr:rowOff>22684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53262"/>
          <a:ext cx="889000" cy="8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17509</xdr:rowOff>
    </xdr:from>
    <xdr:to>
      <xdr:col>41</xdr:col>
      <xdr:colOff>50800</xdr:colOff>
      <xdr:row>38</xdr:row>
      <xdr:rowOff>22684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532609"/>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103233</xdr:rowOff>
    </xdr:from>
    <xdr:to>
      <xdr:col>55</xdr:col>
      <xdr:colOff>50800</xdr:colOff>
      <xdr:row>35</xdr:row>
      <xdr:rowOff>33383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3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81660</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1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64897</xdr:rowOff>
    </xdr:from>
    <xdr:to>
      <xdr:col>50</xdr:col>
      <xdr:colOff>165100</xdr:colOff>
      <xdr:row>37</xdr:row>
      <xdr:rowOff>166497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157624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58812</xdr:rowOff>
    </xdr:from>
    <xdr:to>
      <xdr:col>46</xdr:col>
      <xdr:colOff>38100</xdr:colOff>
      <xdr:row>37</xdr:row>
      <xdr:rowOff>160412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5489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143334</xdr:rowOff>
    </xdr:from>
    <xdr:to>
      <xdr:col>41</xdr:col>
      <xdr:colOff>101600</xdr:colOff>
      <xdr:row>38</xdr:row>
      <xdr:rowOff>73484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64611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7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138159</xdr:rowOff>
    </xdr:from>
    <xdr:to>
      <xdr:col>36</xdr:col>
      <xdr:colOff>165100</xdr:colOff>
      <xdr:row>38</xdr:row>
      <xdr:rowOff>68309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8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59436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7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127127</xdr:rowOff>
    </xdr:from>
    <xdr:to>
      <xdr:col>55</xdr:col>
      <xdr:colOff>0</xdr:colOff>
      <xdr:row>56</xdr:row>
      <xdr:rowOff>10935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385427"/>
          <a:ext cx="838200" cy="2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105664</xdr:rowOff>
    </xdr:from>
    <xdr:to>
      <xdr:col>50</xdr:col>
      <xdr:colOff>114300</xdr:colOff>
      <xdr:row>56</xdr:row>
      <xdr:rowOff>10935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535414"/>
          <a:ext cx="889000" cy="7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105664</xdr:rowOff>
    </xdr:from>
    <xdr:to>
      <xdr:col>45</xdr:col>
      <xdr:colOff>177800</xdr:colOff>
      <xdr:row>55</xdr:row>
      <xdr:rowOff>116294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535414"/>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170511</xdr:rowOff>
    </xdr:from>
    <xdr:to>
      <xdr:col>41</xdr:col>
      <xdr:colOff>50800</xdr:colOff>
      <xdr:row>55</xdr:row>
      <xdr:rowOff>116294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428811"/>
          <a:ext cx="889000" cy="1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76327</xdr:rowOff>
    </xdr:from>
    <xdr:to>
      <xdr:col>55</xdr:col>
      <xdr:colOff>50800</xdr:colOff>
      <xdr:row>55</xdr:row>
      <xdr:rowOff>6477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99204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18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131585</xdr:rowOff>
    </xdr:from>
    <xdr:to>
      <xdr:col>50</xdr:col>
      <xdr:colOff>165100</xdr:colOff>
      <xdr:row>56</xdr:row>
      <xdr:rowOff>61735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5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5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54864</xdr:rowOff>
    </xdr:from>
    <xdr:to>
      <xdr:col>46</xdr:col>
      <xdr:colOff>38100</xdr:colOff>
      <xdr:row>55</xdr:row>
      <xdr:rowOff>156464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4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5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65494</xdr:rowOff>
    </xdr:from>
    <xdr:to>
      <xdr:col>41</xdr:col>
      <xdr:colOff>101600</xdr:colOff>
      <xdr:row>55</xdr:row>
      <xdr:rowOff>167094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4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12171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119711</xdr:rowOff>
    </xdr:from>
    <xdr:to>
      <xdr:col>36</xdr:col>
      <xdr:colOff>165100</xdr:colOff>
      <xdr:row>55</xdr:row>
      <xdr:rowOff>49861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3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66388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15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147016</xdr:rowOff>
    </xdr:from>
    <xdr:to>
      <xdr:col>55</xdr:col>
      <xdr:colOff>0</xdr:colOff>
      <xdr:row>78</xdr:row>
      <xdr:rowOff>35116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348666"/>
          <a:ext cx="8382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35116</xdr:rowOff>
    </xdr:from>
    <xdr:to>
      <xdr:col>50</xdr:col>
      <xdr:colOff>114300</xdr:colOff>
      <xdr:row>79</xdr:row>
      <xdr:rowOff>10007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08216"/>
          <a:ext cx="889000" cy="1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99561</xdr:rowOff>
    </xdr:from>
    <xdr:to>
      <xdr:col>45</xdr:col>
      <xdr:colOff>177800</xdr:colOff>
      <xdr:row>79</xdr:row>
      <xdr:rowOff>10007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72661"/>
          <a:ext cx="8890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99561</xdr:rowOff>
    </xdr:from>
    <xdr:to>
      <xdr:col>41</xdr:col>
      <xdr:colOff>50800</xdr:colOff>
      <xdr:row>78</xdr:row>
      <xdr:rowOff>134728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472661"/>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96216</xdr:rowOff>
    </xdr:from>
    <xdr:to>
      <xdr:col>55</xdr:col>
      <xdr:colOff>50800</xdr:colOff>
      <xdr:row>78</xdr:row>
      <xdr:rowOff>26366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2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119093</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1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155766</xdr:rowOff>
    </xdr:from>
    <xdr:to>
      <xdr:col>50</xdr:col>
      <xdr:colOff>165100</xdr:colOff>
      <xdr:row>78</xdr:row>
      <xdr:rowOff>85916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77043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45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130657</xdr:rowOff>
    </xdr:from>
    <xdr:to>
      <xdr:col>46</xdr:col>
      <xdr:colOff>38100</xdr:colOff>
      <xdr:row>79</xdr:row>
      <xdr:rowOff>60807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51934</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9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48761</xdr:rowOff>
    </xdr:from>
    <xdr:to>
      <xdr:col>41</xdr:col>
      <xdr:colOff>101600</xdr:colOff>
      <xdr:row>78</xdr:row>
      <xdr:rowOff>150361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141488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83928</xdr:rowOff>
    </xdr:from>
    <xdr:to>
      <xdr:col>36</xdr:col>
      <xdr:colOff>165100</xdr:colOff>
      <xdr:row>79</xdr:row>
      <xdr:rowOff>14078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5205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117260</xdr:rowOff>
    </xdr:from>
    <xdr:to>
      <xdr:col>55</xdr:col>
      <xdr:colOff>0</xdr:colOff>
      <xdr:row>97</xdr:row>
      <xdr:rowOff>105423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576460"/>
          <a:ext cx="838200" cy="15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89142</xdr:rowOff>
    </xdr:from>
    <xdr:to>
      <xdr:col>50</xdr:col>
      <xdr:colOff>114300</xdr:colOff>
      <xdr:row>97</xdr:row>
      <xdr:rowOff>105423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719792"/>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117323</xdr:rowOff>
    </xdr:from>
    <xdr:to>
      <xdr:col>45</xdr:col>
      <xdr:colOff>177800</xdr:colOff>
      <xdr:row>97</xdr:row>
      <xdr:rowOff>89142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576523"/>
          <a:ext cx="889000" cy="1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30138</xdr:rowOff>
    </xdr:from>
    <xdr:to>
      <xdr:col>41</xdr:col>
      <xdr:colOff>50800</xdr:colOff>
      <xdr:row>96</xdr:row>
      <xdr:rowOff>117323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489338"/>
          <a:ext cx="889000" cy="8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66460</xdr:rowOff>
    </xdr:from>
    <xdr:to>
      <xdr:col>55</xdr:col>
      <xdr:colOff>50800</xdr:colOff>
      <xdr:row>96</xdr:row>
      <xdr:rowOff>168060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89337</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37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54623</xdr:rowOff>
    </xdr:from>
    <xdr:to>
      <xdr:col>50</xdr:col>
      <xdr:colOff>165100</xdr:colOff>
      <xdr:row>97</xdr:row>
      <xdr:rowOff>156223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147350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7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38342</xdr:rowOff>
    </xdr:from>
    <xdr:to>
      <xdr:col>46</xdr:col>
      <xdr:colOff>38100</xdr:colOff>
      <xdr:row>97</xdr:row>
      <xdr:rowOff>139942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156469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66523</xdr:rowOff>
    </xdr:from>
    <xdr:to>
      <xdr:col>41</xdr:col>
      <xdr:colOff>101600</xdr:colOff>
      <xdr:row>96</xdr:row>
      <xdr:rowOff>168123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13200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0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150788</xdr:rowOff>
    </xdr:from>
    <xdr:to>
      <xdr:col>36</xdr:col>
      <xdr:colOff>165100</xdr:colOff>
      <xdr:row>96</xdr:row>
      <xdr:rowOff>80938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4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97465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2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80721</xdr:rowOff>
    </xdr:from>
    <xdr:to>
      <xdr:col>85</xdr:col>
      <xdr:colOff>127000</xdr:colOff>
      <xdr:row>38</xdr:row>
      <xdr:rowOff>21685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252921"/>
          <a:ext cx="838200" cy="2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166903</xdr:rowOff>
    </xdr:from>
    <xdr:to>
      <xdr:col>81</xdr:col>
      <xdr:colOff>50800</xdr:colOff>
      <xdr:row>36</xdr:row>
      <xdr:rowOff>80721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5824753"/>
          <a:ext cx="889000" cy="4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166903</xdr:rowOff>
    </xdr:from>
    <xdr:to>
      <xdr:col>76</xdr:col>
      <xdr:colOff>114300</xdr:colOff>
      <xdr:row>36</xdr:row>
      <xdr:rowOff>142329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5824753"/>
          <a:ext cx="889000" cy="48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142329</xdr:rowOff>
    </xdr:from>
    <xdr:to>
      <xdr:col>71</xdr:col>
      <xdr:colOff>177800</xdr:colOff>
      <xdr:row>38</xdr:row>
      <xdr:rowOff>11284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314529"/>
          <a:ext cx="889000" cy="2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32466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54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142335</xdr:rowOff>
    </xdr:from>
    <xdr:to>
      <xdr:col>85</xdr:col>
      <xdr:colOff>177800</xdr:colOff>
      <xdr:row>38</xdr:row>
      <xdr:rowOff>72485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29921</xdr:rowOff>
    </xdr:from>
    <xdr:to>
      <xdr:col>81</xdr:col>
      <xdr:colOff>101600</xdr:colOff>
      <xdr:row>36</xdr:row>
      <xdr:rowOff>131521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2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148048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597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116103</xdr:rowOff>
    </xdr:from>
    <xdr:to>
      <xdr:col>76</xdr:col>
      <xdr:colOff>165100</xdr:colOff>
      <xdr:row>34</xdr:row>
      <xdr:rowOff>46253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57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62780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55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91529</xdr:rowOff>
    </xdr:from>
    <xdr:to>
      <xdr:col>72</xdr:col>
      <xdr:colOff>38100</xdr:colOff>
      <xdr:row>37</xdr:row>
      <xdr:rowOff>21679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26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38206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03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131934</xdr:rowOff>
    </xdr:from>
    <xdr:to>
      <xdr:col>67</xdr:col>
      <xdr:colOff>101600</xdr:colOff>
      <xdr:row>38</xdr:row>
      <xdr:rowOff>62084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53211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56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57437</xdr:rowOff>
    </xdr:from>
    <xdr:to>
      <xdr:col>85</xdr:col>
      <xdr:colOff>127000</xdr:colOff>
      <xdr:row>75</xdr:row>
      <xdr:rowOff>86420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916187"/>
          <a:ext cx="8382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86420</xdr:rowOff>
    </xdr:from>
    <xdr:to>
      <xdr:col>81</xdr:col>
      <xdr:colOff>50800</xdr:colOff>
      <xdr:row>75</xdr:row>
      <xdr:rowOff>99385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945170"/>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99385</xdr:rowOff>
    </xdr:from>
    <xdr:to>
      <xdr:col>76</xdr:col>
      <xdr:colOff>114300</xdr:colOff>
      <xdr:row>75</xdr:row>
      <xdr:rowOff>116808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958135"/>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116808</xdr:rowOff>
    </xdr:from>
    <xdr:to>
      <xdr:col>71</xdr:col>
      <xdr:colOff>177800</xdr:colOff>
      <xdr:row>75</xdr:row>
      <xdr:rowOff>137675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2975558"/>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6637</xdr:rowOff>
    </xdr:from>
    <xdr:to>
      <xdr:col>85</xdr:col>
      <xdr:colOff>177800</xdr:colOff>
      <xdr:row>75</xdr:row>
      <xdr:rowOff>108237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86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29514</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35620</xdr:rowOff>
    </xdr:from>
    <xdr:to>
      <xdr:col>81</xdr:col>
      <xdr:colOff>101600</xdr:colOff>
      <xdr:row>75</xdr:row>
      <xdr:rowOff>137220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8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153747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48585</xdr:rowOff>
    </xdr:from>
    <xdr:to>
      <xdr:col>76</xdr:col>
      <xdr:colOff>165100</xdr:colOff>
      <xdr:row>75</xdr:row>
      <xdr:rowOff>150185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9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166712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66008</xdr:rowOff>
    </xdr:from>
    <xdr:to>
      <xdr:col>72</xdr:col>
      <xdr:colOff>38100</xdr:colOff>
      <xdr:row>75</xdr:row>
      <xdr:rowOff>167608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9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12685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86875</xdr:rowOff>
    </xdr:from>
    <xdr:to>
      <xdr:col>67</xdr:col>
      <xdr:colOff>101600</xdr:colOff>
      <xdr:row>76</xdr:row>
      <xdr:rowOff>17025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9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33552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7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97885</xdr:rowOff>
    </xdr:from>
    <xdr:to>
      <xdr:col>85</xdr:col>
      <xdr:colOff>127000</xdr:colOff>
      <xdr:row>99</xdr:row>
      <xdr:rowOff>12751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99985"/>
          <a:ext cx="838200" cy="8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464</xdr:rowOff>
    </xdr:from>
    <xdr:to>
      <xdr:col>81</xdr:col>
      <xdr:colOff>50800</xdr:colOff>
      <xdr:row>99</xdr:row>
      <xdr:rowOff>12751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974014"/>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464</xdr:rowOff>
    </xdr:from>
    <xdr:to>
      <xdr:col>76</xdr:col>
      <xdr:colOff>114300</xdr:colOff>
      <xdr:row>99</xdr:row>
      <xdr:rowOff>20410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74014"/>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11398</xdr:rowOff>
    </xdr:from>
    <xdr:to>
      <xdr:col>71</xdr:col>
      <xdr:colOff>177800</xdr:colOff>
      <xdr:row>99</xdr:row>
      <xdr:rowOff>20410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84948"/>
          <a:ext cx="8890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47085</xdr:rowOff>
    </xdr:from>
    <xdr:to>
      <xdr:col>85</xdr:col>
      <xdr:colOff>177800</xdr:colOff>
      <xdr:row>98</xdr:row>
      <xdr:rowOff>148685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133462</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6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133401</xdr:rowOff>
    </xdr:from>
    <xdr:to>
      <xdr:col>81</xdr:col>
      <xdr:colOff>101600</xdr:colOff>
      <xdr:row>99</xdr:row>
      <xdr:rowOff>63551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54678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702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121114</xdr:rowOff>
    </xdr:from>
    <xdr:to>
      <xdr:col>76</xdr:col>
      <xdr:colOff>165100</xdr:colOff>
      <xdr:row>99</xdr:row>
      <xdr:rowOff>51264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42391</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70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141060</xdr:rowOff>
    </xdr:from>
    <xdr:to>
      <xdr:col>72</xdr:col>
      <xdr:colOff>38100</xdr:colOff>
      <xdr:row>99</xdr:row>
      <xdr:rowOff>71210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62337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03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132048</xdr:rowOff>
    </xdr:from>
    <xdr:to>
      <xdr:col>67</xdr:col>
      <xdr:colOff>101600</xdr:colOff>
      <xdr:row>99</xdr:row>
      <xdr:rowOff>62198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53325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702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53975</xdr:rowOff>
    </xdr:from>
    <xdr:to>
      <xdr:col>116</xdr:col>
      <xdr:colOff>63500</xdr:colOff>
      <xdr:row>35</xdr:row>
      <xdr:rowOff>86795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054725"/>
          <a:ext cx="8382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86795</xdr:rowOff>
    </xdr:from>
    <xdr:to>
      <xdr:col>111</xdr:col>
      <xdr:colOff>177800</xdr:colOff>
      <xdr:row>36</xdr:row>
      <xdr:rowOff>164356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087545"/>
          <a:ext cx="889000" cy="2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164356</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336556"/>
          <a:ext cx="889000" cy="44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3175</xdr:rowOff>
    </xdr:from>
    <xdr:to>
      <xdr:col>116</xdr:col>
      <xdr:colOff>114300</xdr:colOff>
      <xdr:row>35</xdr:row>
      <xdr:rowOff>104775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0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26052</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35995</xdr:rowOff>
    </xdr:from>
    <xdr:to>
      <xdr:col>112</xdr:col>
      <xdr:colOff>38100</xdr:colOff>
      <xdr:row>35</xdr:row>
      <xdr:rowOff>137595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0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154122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581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113556</xdr:rowOff>
    </xdr:from>
    <xdr:to>
      <xdr:col>107</xdr:col>
      <xdr:colOff>101600</xdr:colOff>
      <xdr:row>37</xdr:row>
      <xdr:rowOff>43706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2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60233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06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107391</xdr:rowOff>
    </xdr:from>
    <xdr:to>
      <xdr:col>116</xdr:col>
      <xdr:colOff>63500</xdr:colOff>
      <xdr:row>57</xdr:row>
      <xdr:rowOff>160503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80041"/>
          <a:ext cx="8382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93675</xdr:rowOff>
    </xdr:from>
    <xdr:to>
      <xdr:col>111</xdr:col>
      <xdr:colOff>177800</xdr:colOff>
      <xdr:row>57</xdr:row>
      <xdr:rowOff>107391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86632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58318</xdr:rowOff>
    </xdr:from>
    <xdr:to>
      <xdr:col>107</xdr:col>
      <xdr:colOff>50800</xdr:colOff>
      <xdr:row>57</xdr:row>
      <xdr:rowOff>93675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830968"/>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54661</xdr:rowOff>
    </xdr:from>
    <xdr:to>
      <xdr:col>102</xdr:col>
      <xdr:colOff>114300</xdr:colOff>
      <xdr:row>57</xdr:row>
      <xdr:rowOff>58318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82731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109703</xdr:rowOff>
    </xdr:from>
    <xdr:to>
      <xdr:col>116</xdr:col>
      <xdr:colOff>114300</xdr:colOff>
      <xdr:row>58</xdr:row>
      <xdr:rowOff>39853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132580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3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56591</xdr:rowOff>
    </xdr:from>
    <xdr:to>
      <xdr:col>112</xdr:col>
      <xdr:colOff>38100</xdr:colOff>
      <xdr:row>57</xdr:row>
      <xdr:rowOff>158191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60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42875</xdr:rowOff>
    </xdr:from>
    <xdr:to>
      <xdr:col>107</xdr:col>
      <xdr:colOff>101600</xdr:colOff>
      <xdr:row>57</xdr:row>
      <xdr:rowOff>144475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161002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9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7518</xdr:rowOff>
    </xdr:from>
    <xdr:to>
      <xdr:col>102</xdr:col>
      <xdr:colOff>165100</xdr:colOff>
      <xdr:row>57</xdr:row>
      <xdr:rowOff>109118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7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125645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3861</xdr:rowOff>
    </xdr:from>
    <xdr:to>
      <xdr:col>98</xdr:col>
      <xdr:colOff>38100</xdr:colOff>
      <xdr:row>57</xdr:row>
      <xdr:rowOff>105461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121988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5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139814</xdr:rowOff>
    </xdr:from>
    <xdr:to>
      <xdr:col>116</xdr:col>
      <xdr:colOff>63500</xdr:colOff>
      <xdr:row>75</xdr:row>
      <xdr:rowOff>25514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271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25514</xdr:rowOff>
    </xdr:from>
    <xdr:to>
      <xdr:col>111</xdr:col>
      <xdr:colOff>177800</xdr:colOff>
      <xdr:row>75</xdr:row>
      <xdr:rowOff>68263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84264"/>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30962</xdr:rowOff>
    </xdr:from>
    <xdr:to>
      <xdr:col>107</xdr:col>
      <xdr:colOff>50800</xdr:colOff>
      <xdr:row>75</xdr:row>
      <xdr:rowOff>68263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203912"/>
          <a:ext cx="889000" cy="7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30962</xdr:rowOff>
    </xdr:from>
    <xdr:to>
      <xdr:col>102</xdr:col>
      <xdr:colOff>114300</xdr:colOff>
      <xdr:row>71</xdr:row>
      <xdr:rowOff>136804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203912"/>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89014</xdr:rowOff>
    </xdr:from>
    <xdr:to>
      <xdr:col>116</xdr:col>
      <xdr:colOff>114300</xdr:colOff>
      <xdr:row>75</xdr:row>
      <xdr:rowOff>19164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111891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146164</xdr:rowOff>
    </xdr:from>
    <xdr:to>
      <xdr:col>112</xdr:col>
      <xdr:colOff>38100</xdr:colOff>
      <xdr:row>75</xdr:row>
      <xdr:rowOff>76314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92841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17463</xdr:rowOff>
    </xdr:from>
    <xdr:to>
      <xdr:col>107</xdr:col>
      <xdr:colOff>101600</xdr:colOff>
      <xdr:row>75</xdr:row>
      <xdr:rowOff>119063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110190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9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151612</xdr:rowOff>
    </xdr:from>
    <xdr:to>
      <xdr:col>102</xdr:col>
      <xdr:colOff>165100</xdr:colOff>
      <xdr:row>71</xdr:row>
      <xdr:rowOff>81762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1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98289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19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86004</xdr:rowOff>
    </xdr:from>
    <xdr:to>
      <xdr:col>98</xdr:col>
      <xdr:colOff>38100</xdr:colOff>
      <xdr:row>72</xdr:row>
      <xdr:rowOff>16154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2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32681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0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歳出決算総額は、住民一人当たり合計額</a:t>
          </a:r>
          <a:r>
            <a:rPr lang="en-US" altLang="ja-JP" sz="1200">
              <a:solidFill>
                <a:schemeClr val="dk1"/>
              </a:solidFill>
              <a:effectLst/>
              <a:latin typeface="+mn-lt"/>
              <a:ea typeface="+mn-ea"/>
              <a:cs typeface="+mn-cs"/>
            </a:rPr>
            <a:t>553</a:t>
          </a:r>
          <a:r>
            <a:rPr lang="ja-JP" altLang="ja-JP" sz="1200">
              <a:solidFill>
                <a:schemeClr val="dk1"/>
              </a:solidFill>
              <a:effectLst/>
              <a:latin typeface="+mn-lt"/>
              <a:ea typeface="+mn-ea"/>
              <a:cs typeface="+mn-cs"/>
            </a:rPr>
            <a:t>千円で前年度比</a:t>
          </a:r>
          <a:r>
            <a:rPr lang="en-US" altLang="ja-JP" sz="1200">
              <a:solidFill>
                <a:schemeClr val="dk1"/>
              </a:solidFill>
              <a:effectLst/>
              <a:latin typeface="+mn-lt"/>
              <a:ea typeface="+mn-ea"/>
              <a:cs typeface="+mn-cs"/>
            </a:rPr>
            <a:t>+138</a:t>
          </a:r>
          <a:r>
            <a:rPr lang="ja-JP" altLang="ja-JP" sz="1200">
              <a:solidFill>
                <a:schemeClr val="dk1"/>
              </a:solidFill>
              <a:effectLst/>
              <a:latin typeface="+mn-lt"/>
              <a:ea typeface="+mn-ea"/>
              <a:cs typeface="+mn-cs"/>
            </a:rPr>
            <a:t>千円増となって</a:t>
          </a:r>
          <a:r>
            <a:rPr lang="ja-JP" altLang="en-US" sz="1200">
              <a:solidFill>
                <a:schemeClr val="dk1"/>
              </a:solidFill>
              <a:effectLst/>
              <a:latin typeface="+mn-lt"/>
              <a:ea typeface="+mn-ea"/>
              <a:cs typeface="+mn-cs"/>
            </a:rPr>
            <a:t>おり、その</a:t>
          </a:r>
          <a:r>
            <a:rPr lang="ja-JP" altLang="ja-JP" sz="1200">
              <a:solidFill>
                <a:schemeClr val="dk1"/>
              </a:solidFill>
              <a:effectLst/>
              <a:latin typeface="+mn-lt"/>
              <a:ea typeface="+mn-ea"/>
              <a:cs typeface="+mn-cs"/>
            </a:rPr>
            <a:t>主な要因は</a:t>
          </a:r>
          <a:r>
            <a:rPr lang="ja-JP" altLang="en-US" sz="1200">
              <a:solidFill>
                <a:schemeClr val="dk1"/>
              </a:solidFill>
              <a:effectLst/>
              <a:latin typeface="+mn-lt"/>
              <a:ea typeface="+mn-ea"/>
              <a:cs typeface="+mn-cs"/>
            </a:rPr>
            <a:t>、補助費、物件費等の</a:t>
          </a:r>
          <a:r>
            <a:rPr lang="ja-JP" altLang="ja-JP" sz="1200">
              <a:solidFill>
                <a:schemeClr val="dk1"/>
              </a:solidFill>
              <a:effectLst/>
              <a:latin typeface="+mn-lt"/>
              <a:ea typeface="+mn-ea"/>
              <a:cs typeface="+mn-cs"/>
            </a:rPr>
            <a:t>新型コロナウイルス感染症対策に係る経費</a:t>
          </a:r>
          <a:r>
            <a:rPr lang="ja-JP" altLang="en-US" sz="1200">
              <a:solidFill>
                <a:schemeClr val="dk1"/>
              </a:solidFill>
              <a:effectLst/>
              <a:latin typeface="+mn-lt"/>
              <a:ea typeface="+mn-ea"/>
              <a:cs typeface="+mn-cs"/>
            </a:rPr>
            <a:t>である。</a:t>
          </a:r>
          <a:endParaRPr lang="ja-JP" altLang="ja-JP" sz="1200">
            <a:effectLst/>
          </a:endParaRPr>
        </a:p>
        <a:p>
          <a:r>
            <a:rPr lang="ja-JP" altLang="ja-JP" sz="1200">
              <a:solidFill>
                <a:schemeClr val="dk1"/>
              </a:solidFill>
              <a:effectLst/>
              <a:latin typeface="+mn-lt"/>
              <a:ea typeface="+mn-ea"/>
              <a:cs typeface="+mn-cs"/>
            </a:rPr>
            <a:t>　主な構成項目である人件費は、住民一人当たり</a:t>
          </a:r>
          <a:r>
            <a:rPr lang="en-US" altLang="ja-JP" sz="1200">
              <a:solidFill>
                <a:schemeClr val="dk1"/>
              </a:solidFill>
              <a:effectLst/>
              <a:latin typeface="+mn-lt"/>
              <a:ea typeface="+mn-ea"/>
              <a:cs typeface="+mn-cs"/>
            </a:rPr>
            <a:t>84,302</a:t>
          </a:r>
          <a:r>
            <a:rPr lang="ja-JP" altLang="ja-JP" sz="1200">
              <a:solidFill>
                <a:schemeClr val="dk1"/>
              </a:solidFill>
              <a:effectLst/>
              <a:latin typeface="+mn-lt"/>
              <a:ea typeface="+mn-ea"/>
              <a:cs typeface="+mn-cs"/>
            </a:rPr>
            <a:t>円で対前年度比</a:t>
          </a:r>
          <a:r>
            <a:rPr lang="en-US" altLang="ja-JP" sz="1200">
              <a:solidFill>
                <a:schemeClr val="dk1"/>
              </a:solidFill>
              <a:effectLst/>
              <a:latin typeface="+mn-lt"/>
              <a:ea typeface="+mn-ea"/>
              <a:cs typeface="+mn-cs"/>
            </a:rPr>
            <a:t>+1,748</a:t>
          </a:r>
          <a:r>
            <a:rPr lang="ja-JP" altLang="ja-JP" sz="1200">
              <a:solidFill>
                <a:schemeClr val="dk1"/>
              </a:solidFill>
              <a:effectLst/>
              <a:latin typeface="+mn-lt"/>
              <a:ea typeface="+mn-ea"/>
              <a:cs typeface="+mn-cs"/>
            </a:rPr>
            <a:t>円増加となっているが、これは令和元年度から会計年度任用職員制度の導入に伴い平成</a:t>
          </a:r>
          <a:r>
            <a:rPr lang="en-US" altLang="ja-JP" sz="1200">
              <a:solidFill>
                <a:schemeClr val="dk1"/>
              </a:solidFill>
              <a:effectLst/>
              <a:latin typeface="+mn-lt"/>
              <a:ea typeface="+mn-ea"/>
              <a:cs typeface="+mn-cs"/>
            </a:rPr>
            <a:t>30</a:t>
          </a:r>
          <a:r>
            <a:rPr lang="ja-JP" altLang="ja-JP" sz="1200">
              <a:solidFill>
                <a:schemeClr val="dk1"/>
              </a:solidFill>
              <a:effectLst/>
              <a:latin typeface="+mn-lt"/>
              <a:ea typeface="+mn-ea"/>
              <a:cs typeface="+mn-cs"/>
            </a:rPr>
            <a:t>年度</a:t>
          </a:r>
          <a:r>
            <a:rPr lang="ja-JP" altLang="en-US" sz="1200">
              <a:solidFill>
                <a:schemeClr val="dk1"/>
              </a:solidFill>
              <a:effectLst/>
              <a:latin typeface="+mn-lt"/>
              <a:ea typeface="+mn-ea"/>
              <a:cs typeface="+mn-cs"/>
            </a:rPr>
            <a:t>まで</a:t>
          </a:r>
          <a:r>
            <a:rPr lang="ja-JP" altLang="ja-JP" sz="1200">
              <a:solidFill>
                <a:schemeClr val="dk1"/>
              </a:solidFill>
              <a:effectLst/>
              <a:latin typeface="+mn-lt"/>
              <a:ea typeface="+mn-ea"/>
              <a:cs typeface="+mn-cs"/>
            </a:rPr>
            <a:t>物件費として支出</a:t>
          </a:r>
          <a:r>
            <a:rPr lang="ja-JP" altLang="en-US" sz="1200">
              <a:solidFill>
                <a:schemeClr val="dk1"/>
              </a:solidFill>
              <a:effectLst/>
              <a:latin typeface="+mn-lt"/>
              <a:ea typeface="+mn-ea"/>
              <a:cs typeface="+mn-cs"/>
            </a:rPr>
            <a:t>して</a:t>
          </a:r>
          <a:r>
            <a:rPr lang="ja-JP" altLang="ja-JP" sz="1200">
              <a:solidFill>
                <a:schemeClr val="dk1"/>
              </a:solidFill>
              <a:effectLst/>
              <a:latin typeface="+mn-lt"/>
              <a:ea typeface="+mn-ea"/>
              <a:cs typeface="+mn-cs"/>
            </a:rPr>
            <a:t>いた非常勤職員の賃金が人件費に計上されたことが大きな要因と考えられる。また人件費については類似団体平均を大きく上回っており、支所など出先職場の配置人員の見直しを進めるなど、引き続き適正な人員配置の検討に取り組む。</a:t>
          </a:r>
          <a:endParaRPr lang="ja-JP" altLang="ja-JP" sz="1200">
            <a:effectLst/>
          </a:endParaRPr>
        </a:p>
        <a:p>
          <a:r>
            <a:rPr lang="ja-JP" altLang="ja-JP" sz="1200">
              <a:solidFill>
                <a:schemeClr val="dk1"/>
              </a:solidFill>
              <a:effectLst/>
              <a:latin typeface="+mn-lt"/>
              <a:ea typeface="+mn-ea"/>
              <a:cs typeface="+mn-cs"/>
            </a:rPr>
            <a:t>　また、普通建設事業については新規整備、更新整備ともに前年度決算額を上回っており、このうち新規整備の増加要素はＧＩＧＡスクール構想に基づく小中学校の校内ＬＡＮ構築工事を実施したことによるもので、更新整備については複数年にまたがる大型事業である地方創生拠点整備事業や清掃事務所第一工場長寿命化事業などの事業費増によるもので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京都府舞鶴市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80,910
79,854
342.13
45,358,634
44,705,082
302,299
19,563,542
37,132,921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106781</xdr:rowOff>
    </xdr:from>
    <xdr:to>
      <xdr:col>24</xdr:col>
      <xdr:colOff>63500</xdr:colOff>
      <xdr:row>33</xdr:row>
      <xdr:rowOff>131928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64631"/>
          <a:ext cx="8382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44602</xdr:rowOff>
    </xdr:from>
    <xdr:to>
      <xdr:col>19</xdr:col>
      <xdr:colOff>177800</xdr:colOff>
      <xdr:row>33</xdr:row>
      <xdr:rowOff>106781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0245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10313</xdr:rowOff>
    </xdr:from>
    <xdr:to>
      <xdr:col>15</xdr:col>
      <xdr:colOff>50800</xdr:colOff>
      <xdr:row>33</xdr:row>
      <xdr:rowOff>44602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681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10313</xdr:rowOff>
    </xdr:from>
    <xdr:to>
      <xdr:col>10</xdr:col>
      <xdr:colOff>114300</xdr:colOff>
      <xdr:row>33</xdr:row>
      <xdr:rowOff>28143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68163"/>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81128</xdr:rowOff>
    </xdr:from>
    <xdr:to>
      <xdr:col>24</xdr:col>
      <xdr:colOff>114300</xdr:colOff>
      <xdr:row>34</xdr:row>
      <xdr:rowOff>11278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104005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9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55981</xdr:rowOff>
    </xdr:from>
    <xdr:to>
      <xdr:col>20</xdr:col>
      <xdr:colOff>38100</xdr:colOff>
      <xdr:row>33</xdr:row>
      <xdr:rowOff>157581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2658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165252</xdr:rowOff>
    </xdr:from>
    <xdr:to>
      <xdr:col>15</xdr:col>
      <xdr:colOff>101600</xdr:colOff>
      <xdr:row>33</xdr:row>
      <xdr:rowOff>95402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111929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2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130963</xdr:rowOff>
    </xdr:from>
    <xdr:to>
      <xdr:col>10</xdr:col>
      <xdr:colOff>165100</xdr:colOff>
      <xdr:row>33</xdr:row>
      <xdr:rowOff>61113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1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77640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9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148793</xdr:rowOff>
    </xdr:from>
    <xdr:to>
      <xdr:col>6</xdr:col>
      <xdr:colOff>38100</xdr:colOff>
      <xdr:row>33</xdr:row>
      <xdr:rowOff>78943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95470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34239</xdr:rowOff>
    </xdr:from>
    <xdr:to>
      <xdr:col>24</xdr:col>
      <xdr:colOff>63500</xdr:colOff>
      <xdr:row>59</xdr:row>
      <xdr:rowOff>29591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292539"/>
          <a:ext cx="838200" cy="85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29591</xdr:rowOff>
    </xdr:from>
    <xdr:to>
      <xdr:col>19</xdr:col>
      <xdr:colOff>177800</xdr:colOff>
      <xdr:row>59</xdr:row>
      <xdr:rowOff>68941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145141"/>
          <a:ext cx="889000" cy="3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20439</xdr:rowOff>
    </xdr:from>
    <xdr:to>
      <xdr:col>15</xdr:col>
      <xdr:colOff>50800</xdr:colOff>
      <xdr:row>59</xdr:row>
      <xdr:rowOff>68941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135989"/>
          <a:ext cx="889000" cy="4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20439</xdr:rowOff>
    </xdr:from>
    <xdr:to>
      <xdr:col>10</xdr:col>
      <xdr:colOff>114300</xdr:colOff>
      <xdr:row>59</xdr:row>
      <xdr:rowOff>75189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35989"/>
          <a:ext cx="8890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9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154889</xdr:rowOff>
    </xdr:from>
    <xdr:to>
      <xdr:col>24</xdr:col>
      <xdr:colOff>114300</xdr:colOff>
      <xdr:row>54</xdr:row>
      <xdr:rowOff>85039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6316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09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150241</xdr:rowOff>
    </xdr:from>
    <xdr:to>
      <xdr:col>20</xdr:col>
      <xdr:colOff>38100</xdr:colOff>
      <xdr:row>59</xdr:row>
      <xdr:rowOff>80391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96918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18141</xdr:rowOff>
    </xdr:from>
    <xdr:to>
      <xdr:col>15</xdr:col>
      <xdr:colOff>101600</xdr:colOff>
      <xdr:row>59</xdr:row>
      <xdr:rowOff>119741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136268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9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141089</xdr:rowOff>
    </xdr:from>
    <xdr:to>
      <xdr:col>10</xdr:col>
      <xdr:colOff>165100</xdr:colOff>
      <xdr:row>59</xdr:row>
      <xdr:rowOff>71239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87766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24389</xdr:rowOff>
    </xdr:from>
    <xdr:to>
      <xdr:col>6</xdr:col>
      <xdr:colOff>38100</xdr:colOff>
      <xdr:row>59</xdr:row>
      <xdr:rowOff>125989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117116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68725</xdr:rowOff>
    </xdr:from>
    <xdr:to>
      <xdr:col>24</xdr:col>
      <xdr:colOff>63500</xdr:colOff>
      <xdr:row>75</xdr:row>
      <xdr:rowOff>124764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27475"/>
          <a:ext cx="838200" cy="5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62825</xdr:rowOff>
    </xdr:from>
    <xdr:to>
      <xdr:col>19</xdr:col>
      <xdr:colOff>177800</xdr:colOff>
      <xdr:row>75</xdr:row>
      <xdr:rowOff>124764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21575"/>
          <a:ext cx="889000" cy="6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62825</xdr:rowOff>
    </xdr:from>
    <xdr:to>
      <xdr:col>15</xdr:col>
      <xdr:colOff>50800</xdr:colOff>
      <xdr:row>75</xdr:row>
      <xdr:rowOff>95428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21575"/>
          <a:ext cx="889000" cy="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95428</xdr:rowOff>
    </xdr:from>
    <xdr:to>
      <xdr:col>10</xdr:col>
      <xdr:colOff>114300</xdr:colOff>
      <xdr:row>75</xdr:row>
      <xdr:rowOff>129816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54178"/>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17925</xdr:rowOff>
    </xdr:from>
    <xdr:to>
      <xdr:col>24</xdr:col>
      <xdr:colOff>114300</xdr:colOff>
      <xdr:row>75</xdr:row>
      <xdr:rowOff>119525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167802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5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73964</xdr:rowOff>
    </xdr:from>
    <xdr:to>
      <xdr:col>20</xdr:col>
      <xdr:colOff>38100</xdr:colOff>
      <xdr:row>76</xdr:row>
      <xdr:rowOff>4114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166691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2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12025</xdr:rowOff>
    </xdr:from>
    <xdr:to>
      <xdr:col>15</xdr:col>
      <xdr:colOff>101600</xdr:colOff>
      <xdr:row>75</xdr:row>
      <xdr:rowOff>113625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130152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4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44628</xdr:rowOff>
    </xdr:from>
    <xdr:to>
      <xdr:col>10</xdr:col>
      <xdr:colOff>165100</xdr:colOff>
      <xdr:row>75</xdr:row>
      <xdr:rowOff>146227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033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162755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7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79016</xdr:rowOff>
    </xdr:from>
    <xdr:to>
      <xdr:col>6</xdr:col>
      <xdr:colOff>38100</xdr:colOff>
      <xdr:row>76</xdr:row>
      <xdr:rowOff>9165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377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25693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1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144844</xdr:rowOff>
    </xdr:from>
    <xdr:to>
      <xdr:col>24</xdr:col>
      <xdr:colOff>63500</xdr:colOff>
      <xdr:row>96</xdr:row>
      <xdr:rowOff>622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32594"/>
          <a:ext cx="8382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622</xdr:rowOff>
    </xdr:from>
    <xdr:to>
      <xdr:col>19</xdr:col>
      <xdr:colOff>177800</xdr:colOff>
      <xdr:row>96</xdr:row>
      <xdr:rowOff>76746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59822"/>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76746</xdr:rowOff>
    </xdr:from>
    <xdr:to>
      <xdr:col>15</xdr:col>
      <xdr:colOff>50800</xdr:colOff>
      <xdr:row>96</xdr:row>
      <xdr:rowOff>95808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35946"/>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38061</xdr:rowOff>
    </xdr:from>
    <xdr:to>
      <xdr:col>10</xdr:col>
      <xdr:colOff>114300</xdr:colOff>
      <xdr:row>96</xdr:row>
      <xdr:rowOff>95808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497261"/>
          <a:ext cx="889000" cy="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94044</xdr:rowOff>
    </xdr:from>
    <xdr:to>
      <xdr:col>24</xdr:col>
      <xdr:colOff>114300</xdr:colOff>
      <xdr:row>96</xdr:row>
      <xdr:rowOff>24194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116921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121272</xdr:rowOff>
    </xdr:from>
    <xdr:to>
      <xdr:col>20</xdr:col>
      <xdr:colOff>38100</xdr:colOff>
      <xdr:row>96</xdr:row>
      <xdr:rowOff>51422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67949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25946</xdr:rowOff>
    </xdr:from>
    <xdr:to>
      <xdr:col>15</xdr:col>
      <xdr:colOff>101600</xdr:colOff>
      <xdr:row>96</xdr:row>
      <xdr:rowOff>127546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144073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45008</xdr:rowOff>
    </xdr:from>
    <xdr:to>
      <xdr:col>10</xdr:col>
      <xdr:colOff>165100</xdr:colOff>
      <xdr:row>96</xdr:row>
      <xdr:rowOff>146608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163135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158711</xdr:rowOff>
    </xdr:from>
    <xdr:to>
      <xdr:col>6</xdr:col>
      <xdr:colOff>38100</xdr:colOff>
      <xdr:row>96</xdr:row>
      <xdr:rowOff>88861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105388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105791</xdr:rowOff>
    </xdr:from>
    <xdr:to>
      <xdr:col>55</xdr:col>
      <xdr:colOff>0</xdr:colOff>
      <xdr:row>37</xdr:row>
      <xdr:rowOff>132461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49441"/>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105791</xdr:rowOff>
    </xdr:from>
    <xdr:to>
      <xdr:col>50</xdr:col>
      <xdr:colOff>114300</xdr:colOff>
      <xdr:row>37</xdr:row>
      <xdr:rowOff>156083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4944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146939</xdr:rowOff>
    </xdr:from>
    <xdr:to>
      <xdr:col>45</xdr:col>
      <xdr:colOff>177800</xdr:colOff>
      <xdr:row>37</xdr:row>
      <xdr:rowOff>156083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9058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146939</xdr:rowOff>
    </xdr:from>
    <xdr:to>
      <xdr:col>41</xdr:col>
      <xdr:colOff>50800</xdr:colOff>
      <xdr:row>37</xdr:row>
      <xdr:rowOff>161798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9058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81661</xdr:rowOff>
    </xdr:from>
    <xdr:to>
      <xdr:col>55</xdr:col>
      <xdr:colOff>50800</xdr:colOff>
      <xdr:row>38</xdr:row>
      <xdr:rowOff>11811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104538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76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54991</xdr:rowOff>
    </xdr:from>
    <xdr:to>
      <xdr:col>50</xdr:col>
      <xdr:colOff>165100</xdr:colOff>
      <xdr:row>37</xdr:row>
      <xdr:rowOff>156591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1668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7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105283</xdr:rowOff>
    </xdr:from>
    <xdr:to>
      <xdr:col>46</xdr:col>
      <xdr:colOff>38100</xdr:colOff>
      <xdr:row>38</xdr:row>
      <xdr:rowOff>35433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26560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4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96139</xdr:rowOff>
    </xdr:from>
    <xdr:to>
      <xdr:col>41</xdr:col>
      <xdr:colOff>101600</xdr:colOff>
      <xdr:row>38</xdr:row>
      <xdr:rowOff>26289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17416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3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110998</xdr:rowOff>
    </xdr:from>
    <xdr:to>
      <xdr:col>36</xdr:col>
      <xdr:colOff>165100</xdr:colOff>
      <xdr:row>38</xdr:row>
      <xdr:rowOff>41148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32275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47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13774</xdr:rowOff>
    </xdr:from>
    <xdr:to>
      <xdr:col>55</xdr:col>
      <xdr:colOff>0</xdr:colOff>
      <xdr:row>57</xdr:row>
      <xdr:rowOff>59200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786424"/>
          <a:ext cx="838200" cy="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17889</xdr:rowOff>
    </xdr:from>
    <xdr:to>
      <xdr:col>50</xdr:col>
      <xdr:colOff>114300</xdr:colOff>
      <xdr:row>57</xdr:row>
      <xdr:rowOff>59200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790539"/>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17889</xdr:rowOff>
    </xdr:from>
    <xdr:to>
      <xdr:col>45</xdr:col>
      <xdr:colOff>177800</xdr:colOff>
      <xdr:row>57</xdr:row>
      <xdr:rowOff>37940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790539"/>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1822</xdr:rowOff>
    </xdr:from>
    <xdr:to>
      <xdr:col>41</xdr:col>
      <xdr:colOff>50800</xdr:colOff>
      <xdr:row>57</xdr:row>
      <xdr:rowOff>37940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774472"/>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134424</xdr:rowOff>
    </xdr:from>
    <xdr:to>
      <xdr:col>55</xdr:col>
      <xdr:colOff>50800</xdr:colOff>
      <xdr:row>57</xdr:row>
      <xdr:rowOff>64574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157301</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8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8400</xdr:rowOff>
    </xdr:from>
    <xdr:to>
      <xdr:col>50</xdr:col>
      <xdr:colOff>165100</xdr:colOff>
      <xdr:row>57</xdr:row>
      <xdr:rowOff>110000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126527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5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138539</xdr:rowOff>
    </xdr:from>
    <xdr:to>
      <xdr:col>46</xdr:col>
      <xdr:colOff>38100</xdr:colOff>
      <xdr:row>57</xdr:row>
      <xdr:rowOff>68689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85216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51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158590</xdr:rowOff>
    </xdr:from>
    <xdr:to>
      <xdr:col>41</xdr:col>
      <xdr:colOff>101600</xdr:colOff>
      <xdr:row>57</xdr:row>
      <xdr:rowOff>88740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105267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53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122472</xdr:rowOff>
    </xdr:from>
    <xdr:to>
      <xdr:col>36</xdr:col>
      <xdr:colOff>165100</xdr:colOff>
      <xdr:row>57</xdr:row>
      <xdr:rowOff>52622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69149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4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122487</xdr:rowOff>
    </xdr:from>
    <xdr:to>
      <xdr:col>55</xdr:col>
      <xdr:colOff>0</xdr:colOff>
      <xdr:row>76</xdr:row>
      <xdr:rowOff>139106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52687"/>
          <a:ext cx="8382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56992</xdr:rowOff>
    </xdr:from>
    <xdr:to>
      <xdr:col>50</xdr:col>
      <xdr:colOff>114300</xdr:colOff>
      <xdr:row>76</xdr:row>
      <xdr:rowOff>139106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087192"/>
          <a:ext cx="889000" cy="8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56992</xdr:rowOff>
    </xdr:from>
    <xdr:to>
      <xdr:col>45</xdr:col>
      <xdr:colOff>177800</xdr:colOff>
      <xdr:row>76</xdr:row>
      <xdr:rowOff>102988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087192"/>
          <a:ext cx="889000" cy="4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91717</xdr:rowOff>
    </xdr:from>
    <xdr:to>
      <xdr:col>41</xdr:col>
      <xdr:colOff>50800</xdr:colOff>
      <xdr:row>76</xdr:row>
      <xdr:rowOff>102988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21917"/>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71687</xdr:rowOff>
    </xdr:from>
    <xdr:to>
      <xdr:col>55</xdr:col>
      <xdr:colOff>50800</xdr:colOff>
      <xdr:row>77</xdr:row>
      <xdr:rowOff>1837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0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94563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88306</xdr:rowOff>
    </xdr:from>
    <xdr:to>
      <xdr:col>50</xdr:col>
      <xdr:colOff>165100</xdr:colOff>
      <xdr:row>77</xdr:row>
      <xdr:rowOff>18456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34982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6192</xdr:rowOff>
    </xdr:from>
    <xdr:to>
      <xdr:col>46</xdr:col>
      <xdr:colOff>38100</xdr:colOff>
      <xdr:row>76</xdr:row>
      <xdr:rowOff>107792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124320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81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52188</xdr:rowOff>
    </xdr:from>
    <xdr:to>
      <xdr:col>41</xdr:col>
      <xdr:colOff>101600</xdr:colOff>
      <xdr:row>76</xdr:row>
      <xdr:rowOff>153788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170314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5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40917</xdr:rowOff>
    </xdr:from>
    <xdr:to>
      <xdr:col>36</xdr:col>
      <xdr:colOff>165100</xdr:colOff>
      <xdr:row>76</xdr:row>
      <xdr:rowOff>142517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7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159044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84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124473</xdr:rowOff>
    </xdr:from>
    <xdr:to>
      <xdr:col>55</xdr:col>
      <xdr:colOff>0</xdr:colOff>
      <xdr:row>96</xdr:row>
      <xdr:rowOff>43574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12223"/>
          <a:ext cx="838200" cy="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114097</xdr:rowOff>
    </xdr:from>
    <xdr:to>
      <xdr:col>50</xdr:col>
      <xdr:colOff>114300</xdr:colOff>
      <xdr:row>96</xdr:row>
      <xdr:rowOff>43574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01847"/>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114097</xdr:rowOff>
    </xdr:from>
    <xdr:to>
      <xdr:col>45</xdr:col>
      <xdr:colOff>177800</xdr:colOff>
      <xdr:row>95</xdr:row>
      <xdr:rowOff>128282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01847"/>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167830</xdr:rowOff>
    </xdr:from>
    <xdr:to>
      <xdr:col>41</xdr:col>
      <xdr:colOff>50800</xdr:colOff>
      <xdr:row>95</xdr:row>
      <xdr:rowOff>128282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284130"/>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73673</xdr:rowOff>
    </xdr:from>
    <xdr:to>
      <xdr:col>55</xdr:col>
      <xdr:colOff>50800</xdr:colOff>
      <xdr:row>96</xdr:row>
      <xdr:rowOff>3823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96550</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164224</xdr:rowOff>
    </xdr:from>
    <xdr:to>
      <xdr:col>50</xdr:col>
      <xdr:colOff>165100</xdr:colOff>
      <xdr:row>96</xdr:row>
      <xdr:rowOff>94374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110901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63297</xdr:rowOff>
    </xdr:from>
    <xdr:to>
      <xdr:col>46</xdr:col>
      <xdr:colOff>38100</xdr:colOff>
      <xdr:row>95</xdr:row>
      <xdr:rowOff>164897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9974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1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77482</xdr:rowOff>
    </xdr:from>
    <xdr:to>
      <xdr:col>41</xdr:col>
      <xdr:colOff>101600</xdr:colOff>
      <xdr:row>96</xdr:row>
      <xdr:rowOff>7632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24159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117030</xdr:rowOff>
    </xdr:from>
    <xdr:to>
      <xdr:col>36</xdr:col>
      <xdr:colOff>165100</xdr:colOff>
      <xdr:row>95</xdr:row>
      <xdr:rowOff>47180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63707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55061</xdr:rowOff>
    </xdr:from>
    <xdr:to>
      <xdr:col>85</xdr:col>
      <xdr:colOff>127000</xdr:colOff>
      <xdr:row>36</xdr:row>
      <xdr:rowOff>63919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227261"/>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63919</xdr:rowOff>
    </xdr:from>
    <xdr:to>
      <xdr:col>81</xdr:col>
      <xdr:colOff>50800</xdr:colOff>
      <xdr:row>36</xdr:row>
      <xdr:rowOff>117297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36119"/>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90437</xdr:rowOff>
    </xdr:from>
    <xdr:to>
      <xdr:col>76</xdr:col>
      <xdr:colOff>114300</xdr:colOff>
      <xdr:row>36</xdr:row>
      <xdr:rowOff>117297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262637"/>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90437</xdr:rowOff>
    </xdr:from>
    <xdr:to>
      <xdr:col>71</xdr:col>
      <xdr:colOff>177800</xdr:colOff>
      <xdr:row>36</xdr:row>
      <xdr:rowOff>119640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262637"/>
          <a:ext cx="8890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4261</xdr:rowOff>
    </xdr:from>
    <xdr:to>
      <xdr:col>85</xdr:col>
      <xdr:colOff>177800</xdr:colOff>
      <xdr:row>36</xdr:row>
      <xdr:rowOff>105861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27138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0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13119</xdr:rowOff>
    </xdr:from>
    <xdr:to>
      <xdr:col>81</xdr:col>
      <xdr:colOff>101600</xdr:colOff>
      <xdr:row>36</xdr:row>
      <xdr:rowOff>114719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131246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96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66497</xdr:rowOff>
    </xdr:from>
    <xdr:to>
      <xdr:col>76</xdr:col>
      <xdr:colOff>165100</xdr:colOff>
      <xdr:row>36</xdr:row>
      <xdr:rowOff>168097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13174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39637</xdr:rowOff>
    </xdr:from>
    <xdr:to>
      <xdr:col>72</xdr:col>
      <xdr:colOff>38100</xdr:colOff>
      <xdr:row>36</xdr:row>
      <xdr:rowOff>141237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157764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9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68840</xdr:rowOff>
    </xdr:from>
    <xdr:to>
      <xdr:col>67</xdr:col>
      <xdr:colOff>101600</xdr:colOff>
      <xdr:row>36</xdr:row>
      <xdr:rowOff>170440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161567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70739</xdr:rowOff>
    </xdr:from>
    <xdr:to>
      <xdr:col>85</xdr:col>
      <xdr:colOff>127000</xdr:colOff>
      <xdr:row>57</xdr:row>
      <xdr:rowOff>135966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71939"/>
          <a:ext cx="838200" cy="2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135966</xdr:rowOff>
    </xdr:from>
    <xdr:to>
      <xdr:col>81</xdr:col>
      <xdr:colOff>50800</xdr:colOff>
      <xdr:row>58</xdr:row>
      <xdr:rowOff>33077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08616"/>
          <a:ext cx="889000" cy="6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115678</xdr:rowOff>
    </xdr:from>
    <xdr:to>
      <xdr:col>76</xdr:col>
      <xdr:colOff>114300</xdr:colOff>
      <xdr:row>58</xdr:row>
      <xdr:rowOff>33077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88328"/>
          <a:ext cx="8890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115678</xdr:rowOff>
    </xdr:from>
    <xdr:to>
      <xdr:col>71</xdr:col>
      <xdr:colOff>177800</xdr:colOff>
      <xdr:row>58</xdr:row>
      <xdr:rowOff>18694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88328"/>
          <a:ext cx="889000" cy="7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19939</xdr:rowOff>
    </xdr:from>
    <xdr:to>
      <xdr:col>85</xdr:col>
      <xdr:colOff>177800</xdr:colOff>
      <xdr:row>56</xdr:row>
      <xdr:rowOff>121539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169816</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9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85166</xdr:rowOff>
    </xdr:from>
    <xdr:to>
      <xdr:col>81</xdr:col>
      <xdr:colOff>101600</xdr:colOff>
      <xdr:row>58</xdr:row>
      <xdr:rowOff>15316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6443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5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153727</xdr:rowOff>
    </xdr:from>
    <xdr:to>
      <xdr:col>76</xdr:col>
      <xdr:colOff>165100</xdr:colOff>
      <xdr:row>58</xdr:row>
      <xdr:rowOff>83877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75004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1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64878</xdr:rowOff>
    </xdr:from>
    <xdr:to>
      <xdr:col>72</xdr:col>
      <xdr:colOff>38100</xdr:colOff>
      <xdr:row>57</xdr:row>
      <xdr:rowOff>166478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157605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3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139344</xdr:rowOff>
    </xdr:from>
    <xdr:to>
      <xdr:col>67</xdr:col>
      <xdr:colOff>101600</xdr:colOff>
      <xdr:row>58</xdr:row>
      <xdr:rowOff>69494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60621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80721</xdr:rowOff>
    </xdr:from>
    <xdr:to>
      <xdr:col>85</xdr:col>
      <xdr:colOff>127000</xdr:colOff>
      <xdr:row>78</xdr:row>
      <xdr:rowOff>21685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110921"/>
          <a:ext cx="838200" cy="2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166904</xdr:rowOff>
    </xdr:from>
    <xdr:to>
      <xdr:col>81</xdr:col>
      <xdr:colOff>50800</xdr:colOff>
      <xdr:row>76</xdr:row>
      <xdr:rowOff>80721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2682754"/>
          <a:ext cx="889000" cy="4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166904</xdr:rowOff>
    </xdr:from>
    <xdr:to>
      <xdr:col>76</xdr:col>
      <xdr:colOff>114300</xdr:colOff>
      <xdr:row>76</xdr:row>
      <xdr:rowOff>142329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2682754"/>
          <a:ext cx="889000" cy="4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142329</xdr:rowOff>
    </xdr:from>
    <xdr:to>
      <xdr:col>71</xdr:col>
      <xdr:colOff>177800</xdr:colOff>
      <xdr:row>78</xdr:row>
      <xdr:rowOff>11285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172529"/>
          <a:ext cx="889000" cy="21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32466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40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142335</xdr:rowOff>
    </xdr:from>
    <xdr:to>
      <xdr:col>85</xdr:col>
      <xdr:colOff>177800</xdr:colOff>
      <xdr:row>78</xdr:row>
      <xdr:rowOff>72485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67555</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9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29921</xdr:rowOff>
    </xdr:from>
    <xdr:to>
      <xdr:col>81</xdr:col>
      <xdr:colOff>101600</xdr:colOff>
      <xdr:row>76</xdr:row>
      <xdr:rowOff>131521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0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148048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28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116104</xdr:rowOff>
    </xdr:from>
    <xdr:to>
      <xdr:col>76</xdr:col>
      <xdr:colOff>165100</xdr:colOff>
      <xdr:row>74</xdr:row>
      <xdr:rowOff>46254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263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62781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240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91529</xdr:rowOff>
    </xdr:from>
    <xdr:to>
      <xdr:col>72</xdr:col>
      <xdr:colOff>38100</xdr:colOff>
      <xdr:row>77</xdr:row>
      <xdr:rowOff>21679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1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38206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289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131935</xdr:rowOff>
    </xdr:from>
    <xdr:to>
      <xdr:col>67</xdr:col>
      <xdr:colOff>101600</xdr:colOff>
      <xdr:row>78</xdr:row>
      <xdr:rowOff>62085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53212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426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57437</xdr:rowOff>
    </xdr:from>
    <xdr:to>
      <xdr:col>85</xdr:col>
      <xdr:colOff>127000</xdr:colOff>
      <xdr:row>95</xdr:row>
      <xdr:rowOff>86420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345187"/>
          <a:ext cx="8382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86420</xdr:rowOff>
    </xdr:from>
    <xdr:to>
      <xdr:col>81</xdr:col>
      <xdr:colOff>50800</xdr:colOff>
      <xdr:row>95</xdr:row>
      <xdr:rowOff>99385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374170"/>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99385</xdr:rowOff>
    </xdr:from>
    <xdr:to>
      <xdr:col>76</xdr:col>
      <xdr:colOff>114300</xdr:colOff>
      <xdr:row>95</xdr:row>
      <xdr:rowOff>116807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387135"/>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116807</xdr:rowOff>
    </xdr:from>
    <xdr:to>
      <xdr:col>71</xdr:col>
      <xdr:colOff>177800</xdr:colOff>
      <xdr:row>95</xdr:row>
      <xdr:rowOff>137675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0455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6637</xdr:rowOff>
    </xdr:from>
    <xdr:to>
      <xdr:col>85</xdr:col>
      <xdr:colOff>177800</xdr:colOff>
      <xdr:row>95</xdr:row>
      <xdr:rowOff>108237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29514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35620</xdr:rowOff>
    </xdr:from>
    <xdr:to>
      <xdr:col>81</xdr:col>
      <xdr:colOff>101600</xdr:colOff>
      <xdr:row>95</xdr:row>
      <xdr:rowOff>137220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153747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48585</xdr:rowOff>
    </xdr:from>
    <xdr:to>
      <xdr:col>76</xdr:col>
      <xdr:colOff>165100</xdr:colOff>
      <xdr:row>95</xdr:row>
      <xdr:rowOff>150185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166712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1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66007</xdr:rowOff>
    </xdr:from>
    <xdr:to>
      <xdr:col>72</xdr:col>
      <xdr:colOff>38100</xdr:colOff>
      <xdr:row>95</xdr:row>
      <xdr:rowOff>167607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12684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1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86875</xdr:rowOff>
    </xdr:from>
    <xdr:to>
      <xdr:col>67</xdr:col>
      <xdr:colOff>101600</xdr:colOff>
      <xdr:row>96</xdr:row>
      <xdr:rowOff>17025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33552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1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各費とも概ね類似団体の平均値に近い数値をしているが、議会費については過去の数値と比較しても類似団体平均を上回っているが、議員定数見直し等</a:t>
          </a:r>
          <a:r>
            <a:rPr kumimoji="1" lang="ja-JP" altLang="en-US" sz="1200">
              <a:solidFill>
                <a:schemeClr val="dk1"/>
              </a:solidFill>
              <a:effectLst/>
              <a:latin typeface="+mn-lt"/>
              <a:ea typeface="+mn-ea"/>
              <a:cs typeface="+mn-cs"/>
            </a:rPr>
            <a:t>が予定されており将来的に</a:t>
          </a:r>
          <a:r>
            <a:rPr kumimoji="1" lang="ja-JP" altLang="ja-JP" sz="1200">
              <a:solidFill>
                <a:schemeClr val="dk1"/>
              </a:solidFill>
              <a:effectLst/>
              <a:latin typeface="+mn-lt"/>
              <a:ea typeface="+mn-ea"/>
              <a:cs typeface="+mn-cs"/>
            </a:rPr>
            <a:t>は類似団体平均に近づくことが予想される。総務費については特別定額給付金の給付により前年比較で大きく増加している。</a:t>
          </a:r>
          <a:r>
            <a:rPr kumimoji="1" lang="ja-JP" altLang="en-US" sz="1200">
              <a:solidFill>
                <a:schemeClr val="dk1"/>
              </a:solidFill>
              <a:effectLst/>
              <a:latin typeface="+mn-lt"/>
              <a:ea typeface="+mn-ea"/>
              <a:cs typeface="+mn-cs"/>
            </a:rPr>
            <a:t>次に</a:t>
          </a:r>
          <a:r>
            <a:rPr kumimoji="1" lang="ja-JP" altLang="ja-JP" sz="1200">
              <a:solidFill>
                <a:schemeClr val="dk1"/>
              </a:solidFill>
              <a:effectLst/>
              <a:latin typeface="+mn-lt"/>
              <a:ea typeface="+mn-ea"/>
              <a:cs typeface="+mn-cs"/>
            </a:rPr>
            <a:t>衛生費については過去の数値と比較しても類似団体平均を上回っているが、今後も大型施設の整備改修が続くため類似団体平均をより上回ることが予想される。商工費についてはコロナ</a:t>
          </a:r>
          <a:r>
            <a:rPr kumimoji="1" lang="ja-JP" altLang="en-US" sz="1200">
              <a:solidFill>
                <a:schemeClr val="dk1"/>
              </a:solidFill>
              <a:effectLst/>
              <a:latin typeface="+mn-lt"/>
              <a:ea typeface="+mn-ea"/>
              <a:cs typeface="+mn-cs"/>
            </a:rPr>
            <a:t>禍</a:t>
          </a:r>
          <a:r>
            <a:rPr kumimoji="1" lang="ja-JP" altLang="ja-JP" sz="1200">
              <a:solidFill>
                <a:schemeClr val="dk1"/>
              </a:solidFill>
              <a:effectLst/>
              <a:latin typeface="+mn-lt"/>
              <a:ea typeface="+mn-ea"/>
              <a:cs typeface="+mn-cs"/>
            </a:rPr>
            <a:t>の影響により本市中小融資制度に係る貸付金が減少</a:t>
          </a:r>
          <a:r>
            <a:rPr kumimoji="1" lang="ja-JP" altLang="en-US" sz="1200">
              <a:solidFill>
                <a:schemeClr val="dk1"/>
              </a:solidFill>
              <a:effectLst/>
              <a:latin typeface="+mn-lt"/>
              <a:ea typeface="+mn-ea"/>
              <a:cs typeface="+mn-cs"/>
            </a:rPr>
            <a:t>する一方、事業者支援の実施等で前年から横ばいとなった。続いて</a:t>
          </a:r>
          <a:r>
            <a:rPr kumimoji="1" lang="ja-JP" altLang="ja-JP" sz="1200">
              <a:solidFill>
                <a:schemeClr val="dk1"/>
              </a:solidFill>
              <a:effectLst/>
              <a:latin typeface="+mn-lt"/>
              <a:ea typeface="+mn-ea"/>
              <a:cs typeface="+mn-cs"/>
            </a:rPr>
            <a:t>教育費では</a:t>
          </a:r>
          <a:r>
            <a:rPr kumimoji="1" lang="en-US" altLang="ja-JP" sz="1200">
              <a:solidFill>
                <a:schemeClr val="dk1"/>
              </a:solidFill>
              <a:effectLst/>
              <a:latin typeface="+mn-lt"/>
              <a:ea typeface="+mn-ea"/>
              <a:cs typeface="+mn-cs"/>
            </a:rPr>
            <a:t>GIGA</a:t>
          </a:r>
          <a:r>
            <a:rPr kumimoji="1" lang="ja-JP" altLang="ja-JP" sz="1200">
              <a:solidFill>
                <a:schemeClr val="dk1"/>
              </a:solidFill>
              <a:effectLst/>
              <a:latin typeface="+mn-lt"/>
              <a:ea typeface="+mn-ea"/>
              <a:cs typeface="+mn-cs"/>
            </a:rPr>
            <a:t>スクール構想に係る整備により前年度比で増加となっているが、小中学校の耐震改修工事や文化施設、保健体育施設などの大型建設事業が一定終了していることで、類似団体平均を下回る推移となっていると考えられる。</a:t>
          </a:r>
          <a:r>
            <a:rPr kumimoji="1" lang="ja-JP" altLang="en-US" sz="1200">
              <a:solidFill>
                <a:schemeClr val="dk1"/>
              </a:solidFill>
              <a:effectLst/>
              <a:latin typeface="+mn-lt"/>
              <a:ea typeface="+mn-ea"/>
              <a:cs typeface="+mn-cs"/>
            </a:rPr>
            <a:t>最後に</a:t>
          </a:r>
          <a:r>
            <a:rPr kumimoji="1" lang="ja-JP" altLang="ja-JP" sz="1200">
              <a:solidFill>
                <a:schemeClr val="dk1"/>
              </a:solidFill>
              <a:effectLst/>
              <a:latin typeface="+mn-lt"/>
              <a:ea typeface="+mn-ea"/>
              <a:cs typeface="+mn-cs"/>
            </a:rPr>
            <a:t>災害復旧費については、平成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年の</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月豪雨及び台風</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号による被害からの復旧事業が完了したことにより前年度より大幅な減となった。</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実質収支額について、平成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の市内発電所の稼働による固定資産税の増を境に税収の減少に合わせて減少していたが、令和２年度においては、固定資産税をはじめとする市税が減少となったものの、地方交付税や地方消費税交付金の増加に加え、新型コロナウイルス感染症の拡大防止策等のために創設された新型コロナウイルス感染症対応地方創生臨時交付金や特別定額給付金給付事業費補助金が新たに交付されたことなどを主な要因として、対前年度比で増加となった。</a:t>
          </a:r>
        </a:p>
        <a:p>
          <a:r>
            <a:rPr kumimoji="1" lang="ja-JP" altLang="en-US" sz="1100">
              <a:latin typeface="ＭＳ ゴシック" pitchFamily="49" charset="-128"/>
              <a:ea typeface="ＭＳ ゴシック" pitchFamily="49" charset="-128"/>
            </a:rPr>
            <a:t>　実質単年度収支は、上記のとおり固定資産税等市税の減収があったものの、国府支出金やふるさと納税等の新たな財源確保にも努め、基金からの繰入金が減少したことにより、対前年度比で増加となった。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、各会計において赤字は発生しておらず今後も健全経営に努める。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8.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9.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0.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1.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2.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3.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5.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6.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1796875" style="188" customWidth="1"/>
    <col min="13" max="17" width="2.36328125" style="188" customWidth="1"/>
    <col min="18" max="119" width="2.08984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45358634</v>
      </c>
      <c r="BO4" s="433"/>
      <c r="BP4" s="433"/>
      <c r="BQ4" s="433"/>
      <c r="BR4" s="433"/>
      <c r="BS4" s="433"/>
      <c r="BT4" s="433"/>
      <c r="BU4" s="434"/>
      <c r="BV4" s="432">
        <v>34349977</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1.5</v>
      </c>
      <c r="CU4" s="439"/>
      <c r="CV4" s="439"/>
      <c r="CW4" s="439"/>
      <c r="CX4" s="439"/>
      <c r="CY4" s="439"/>
      <c r="CZ4" s="439"/>
      <c r="DA4" s="440"/>
      <c r="DB4" s="438">
        <v>0.4</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44705082</v>
      </c>
      <c r="BO5" s="470"/>
      <c r="BP5" s="470"/>
      <c r="BQ5" s="470"/>
      <c r="BR5" s="470"/>
      <c r="BS5" s="470"/>
      <c r="BT5" s="470"/>
      <c r="BU5" s="471"/>
      <c r="BV5" s="469">
        <v>34001279</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95.1</v>
      </c>
      <c r="CU5" s="467"/>
      <c r="CV5" s="467"/>
      <c r="CW5" s="467"/>
      <c r="CX5" s="467"/>
      <c r="CY5" s="467"/>
      <c r="CZ5" s="467"/>
      <c r="DA5" s="468"/>
      <c r="DB5" s="466">
        <v>95.1</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653552</v>
      </c>
      <c r="BO6" s="470"/>
      <c r="BP6" s="470"/>
      <c r="BQ6" s="470"/>
      <c r="BR6" s="470"/>
      <c r="BS6" s="470"/>
      <c r="BT6" s="470"/>
      <c r="BU6" s="471"/>
      <c r="BV6" s="469">
        <v>348698</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100.8</v>
      </c>
      <c r="CU6" s="507"/>
      <c r="CV6" s="507"/>
      <c r="CW6" s="507"/>
      <c r="CX6" s="507"/>
      <c r="CY6" s="507"/>
      <c r="CZ6" s="507"/>
      <c r="DA6" s="508"/>
      <c r="DB6" s="506">
        <v>101.2</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351253</v>
      </c>
      <c r="BO7" s="470"/>
      <c r="BP7" s="470"/>
      <c r="BQ7" s="470"/>
      <c r="BR7" s="470"/>
      <c r="BS7" s="470"/>
      <c r="BT7" s="470"/>
      <c r="BU7" s="471"/>
      <c r="BV7" s="469">
        <v>273848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19563542</v>
      </c>
      <c r="CU7" s="470"/>
      <c r="CV7" s="470"/>
      <c r="CW7" s="470"/>
      <c r="CX7" s="470"/>
      <c r="CY7" s="470"/>
      <c r="CZ7" s="470"/>
      <c r="DA7" s="471"/>
      <c r="DB7" s="469">
        <v>19099011</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302299</v>
      </c>
      <c r="BO8" s="470"/>
      <c r="BP8" s="470"/>
      <c r="BQ8" s="470"/>
      <c r="BR8" s="470"/>
      <c r="BS8" s="470"/>
      <c r="BT8" s="470"/>
      <c r="BU8" s="471"/>
      <c r="BV8" s="469">
        <v>74850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0.67</v>
      </c>
      <c r="CU8" s="510"/>
      <c r="CV8" s="510"/>
      <c r="CW8" s="510"/>
      <c r="CX8" s="510"/>
      <c r="CY8" s="510"/>
      <c r="CZ8" s="510"/>
      <c r="DA8" s="511"/>
      <c r="DB8" s="509">
        <v>0.68</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80336</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227449</v>
      </c>
      <c r="BO9" s="470"/>
      <c r="BP9" s="470"/>
      <c r="BQ9" s="470"/>
      <c r="BR9" s="470"/>
      <c r="BS9" s="470"/>
      <c r="BT9" s="470"/>
      <c r="BU9" s="471"/>
      <c r="BV9" s="469">
        <v>37277</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15.1</v>
      </c>
      <c r="CU9" s="467"/>
      <c r="CV9" s="467"/>
      <c r="CW9" s="467"/>
      <c r="CX9" s="467"/>
      <c r="CY9" s="467"/>
      <c r="CZ9" s="467"/>
      <c r="DA9" s="468"/>
      <c r="DB9" s="466">
        <v>15.5</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83990</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44250</v>
      </c>
      <c r="BO10" s="470"/>
      <c r="BP10" s="470"/>
      <c r="BQ10" s="470"/>
      <c r="BR10" s="470"/>
      <c r="BS10" s="470"/>
      <c r="BT10" s="470"/>
      <c r="BU10" s="471"/>
      <c r="BV10" s="469">
        <v>22570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80910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38000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79854</v>
      </c>
      <c r="S13" s="554"/>
      <c r="T13" s="554"/>
      <c r="U13" s="554"/>
      <c r="V13" s="555"/>
      <c r="W13" s="485" t="s">
        <v>140</v>
      </c>
      <c r="X13" s="486"/>
      <c r="Y13" s="486"/>
      <c r="Z13" s="486"/>
      <c r="AA13" s="486"/>
      <c r="AB13" s="476"/>
      <c r="AC13" s="520">
        <v>1471</v>
      </c>
      <c r="AD13" s="521"/>
      <c r="AE13" s="521"/>
      <c r="AF13" s="521"/>
      <c r="AG13" s="563"/>
      <c r="AH13" s="520">
        <v>1605</v>
      </c>
      <c r="AI13" s="521"/>
      <c r="AJ13" s="521"/>
      <c r="AK13" s="521"/>
      <c r="AL13" s="522"/>
      <c r="AM13" s="498" t="s">
        <v>141</v>
      </c>
      <c r="AN13" s="499"/>
      <c r="AO13" s="499"/>
      <c r="AP13" s="499"/>
      <c r="AQ13" s="499"/>
      <c r="AR13" s="499"/>
      <c r="AS13" s="499"/>
      <c r="AT13" s="500"/>
      <c r="AU13" s="501" t="s">
        <v>108</v>
      </c>
      <c r="AV13" s="502"/>
      <c r="AW13" s="502"/>
      <c r="AX13" s="502"/>
      <c r="AY13" s="503" t="s">
        <v>142</v>
      </c>
      <c r="AZ13" s="504"/>
      <c r="BA13" s="504"/>
      <c r="BB13" s="504"/>
      <c r="BC13" s="504"/>
      <c r="BD13" s="504"/>
      <c r="BE13" s="504"/>
      <c r="BF13" s="504"/>
      <c r="BG13" s="504"/>
      <c r="BH13" s="504"/>
      <c r="BI13" s="504"/>
      <c r="BJ13" s="504"/>
      <c r="BK13" s="504"/>
      <c r="BL13" s="504"/>
      <c r="BM13" s="505"/>
      <c r="BN13" s="469">
        <v>271699</v>
      </c>
      <c r="BO13" s="470"/>
      <c r="BP13" s="470"/>
      <c r="BQ13" s="470"/>
      <c r="BR13" s="470"/>
      <c r="BS13" s="470"/>
      <c r="BT13" s="470"/>
      <c r="BU13" s="471"/>
      <c r="BV13" s="469">
        <v>21847</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12.4</v>
      </c>
      <c r="CU13" s="467"/>
      <c r="CV13" s="467"/>
      <c r="CW13" s="467"/>
      <c r="CX13" s="467"/>
      <c r="CY13" s="467"/>
      <c r="CZ13" s="467"/>
      <c r="DA13" s="468"/>
      <c r="DB13" s="466">
        <v>12</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81963</v>
      </c>
      <c r="S14" s="554"/>
      <c r="T14" s="554"/>
      <c r="U14" s="554"/>
      <c r="V14" s="555"/>
      <c r="W14" s="459"/>
      <c r="X14" s="460"/>
      <c r="Y14" s="460"/>
      <c r="Z14" s="460"/>
      <c r="AA14" s="460"/>
      <c r="AB14" s="449"/>
      <c r="AC14" s="556">
        <v>3.9</v>
      </c>
      <c r="AD14" s="557"/>
      <c r="AE14" s="557"/>
      <c r="AF14" s="557"/>
      <c r="AG14" s="558"/>
      <c r="AH14" s="556">
        <v>4.2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108.6</v>
      </c>
      <c r="CU14" s="568"/>
      <c r="CV14" s="568"/>
      <c r="CW14" s="568"/>
      <c r="CX14" s="568"/>
      <c r="CY14" s="568"/>
      <c r="CZ14" s="568"/>
      <c r="DA14" s="569"/>
      <c r="DB14" s="567">
        <v>111.1</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146</v>
      </c>
      <c r="N15" s="561"/>
      <c r="O15" s="561"/>
      <c r="P15" s="561"/>
      <c r="Q15" s="562"/>
      <c r="R15" s="553">
        <v>80849</v>
      </c>
      <c r="S15" s="554"/>
      <c r="T15" s="554"/>
      <c r="U15" s="554"/>
      <c r="V15" s="555"/>
      <c r="W15" s="485" t="s">
        <v>147</v>
      </c>
      <c r="X15" s="486"/>
      <c r="Y15" s="486"/>
      <c r="Z15" s="486"/>
      <c r="AA15" s="486"/>
      <c r="AB15" s="476"/>
      <c r="AC15" s="520">
        <v>8600</v>
      </c>
      <c r="AD15" s="521"/>
      <c r="AE15" s="521"/>
      <c r="AF15" s="521"/>
      <c r="AG15" s="563"/>
      <c r="AH15" s="520">
        <v>9023</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10440040</v>
      </c>
      <c r="BO15" s="433"/>
      <c r="BP15" s="433"/>
      <c r="BQ15" s="433"/>
      <c r="BR15" s="433"/>
      <c r="BS15" s="433"/>
      <c r="BT15" s="433"/>
      <c r="BU15" s="434"/>
      <c r="BV15" s="432">
        <v>10059731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22.8</v>
      </c>
      <c r="AD16" s="557"/>
      <c r="AE16" s="557"/>
      <c r="AF16" s="557"/>
      <c r="AG16" s="558"/>
      <c r="AH16" s="556">
        <v>23.4</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15629440</v>
      </c>
      <c r="BO16" s="470"/>
      <c r="BP16" s="470"/>
      <c r="BQ16" s="470"/>
      <c r="BR16" s="470"/>
      <c r="BS16" s="470"/>
      <c r="BT16" s="470"/>
      <c r="BU16" s="471"/>
      <c r="BV16" s="469">
        <v>15112214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27601</v>
      </c>
      <c r="AD17" s="521"/>
      <c r="AE17" s="521"/>
      <c r="AF17" s="521"/>
      <c r="AG17" s="563"/>
      <c r="AH17" s="520">
        <v>27906</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13215910</v>
      </c>
      <c r="BO17" s="470"/>
      <c r="BP17" s="470"/>
      <c r="BQ17" s="470"/>
      <c r="BR17" s="470"/>
      <c r="BS17" s="470"/>
      <c r="BT17" s="470"/>
      <c r="BU17" s="471"/>
      <c r="BV17" s="469">
        <v>12823721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342.13</v>
      </c>
      <c r="M18" s="585"/>
      <c r="N18" s="585"/>
      <c r="O18" s="585"/>
      <c r="P18" s="585"/>
      <c r="Q18" s="585"/>
      <c r="R18" s="586"/>
      <c r="S18" s="586"/>
      <c r="T18" s="586"/>
      <c r="U18" s="586"/>
      <c r="V18" s="587"/>
      <c r="W18" s="487"/>
      <c r="X18" s="488"/>
      <c r="Y18" s="488"/>
      <c r="Z18" s="488"/>
      <c r="AA18" s="488"/>
      <c r="AB18" s="479"/>
      <c r="AC18" s="588">
        <v>73.3</v>
      </c>
      <c r="AD18" s="589"/>
      <c r="AE18" s="589"/>
      <c r="AF18" s="589"/>
      <c r="AG18" s="590"/>
      <c r="AH18" s="588">
        <v>72.400000000000006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19644473</v>
      </c>
      <c r="BO18" s="470"/>
      <c r="BP18" s="470"/>
      <c r="BQ18" s="470"/>
      <c r="BR18" s="470"/>
      <c r="BS18" s="470"/>
      <c r="BT18" s="470"/>
      <c r="BU18" s="471"/>
      <c r="BV18" s="469">
        <v>19546783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235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23615278</v>
      </c>
      <c r="BO19" s="470"/>
      <c r="BP19" s="470"/>
      <c r="BQ19" s="470"/>
      <c r="BR19" s="470"/>
      <c r="BS19" s="470"/>
      <c r="BT19" s="470"/>
      <c r="BU19" s="471"/>
      <c r="BV19" s="469">
        <v>22236874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35188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37132921</v>
      </c>
      <c r="BO23" s="470"/>
      <c r="BP23" s="470"/>
      <c r="BQ23" s="470"/>
      <c r="BR23" s="470"/>
      <c r="BS23" s="470"/>
      <c r="BT23" s="470"/>
      <c r="BU23" s="471"/>
      <c r="BV23" s="469">
        <v>36904391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9490</v>
      </c>
      <c r="R24" s="521"/>
      <c r="S24" s="521"/>
      <c r="T24" s="521"/>
      <c r="U24" s="521"/>
      <c r="V24" s="563"/>
      <c r="W24" s="622"/>
      <c r="X24" s="610"/>
      <c r="Y24" s="611"/>
      <c r="Z24" s="519" t="s">
        <v>171</v>
      </c>
      <c r="AA24" s="499"/>
      <c r="AB24" s="499"/>
      <c r="AC24" s="499"/>
      <c r="AD24" s="499"/>
      <c r="AE24" s="499"/>
      <c r="AF24" s="499"/>
      <c r="AG24" s="500"/>
      <c r="AH24" s="520">
        <v>640</v>
      </c>
      <c r="AI24" s="521"/>
      <c r="AJ24" s="521"/>
      <c r="AK24" s="521"/>
      <c r="AL24" s="563"/>
      <c r="AM24" s="520">
        <v>2097280</v>
      </c>
      <c r="AN24" s="521"/>
      <c r="AO24" s="521"/>
      <c r="AP24" s="521"/>
      <c r="AQ24" s="521"/>
      <c r="AR24" s="563"/>
      <c r="AS24" s="520">
        <v>3277</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27737321</v>
      </c>
      <c r="BO24" s="470"/>
      <c r="BP24" s="470"/>
      <c r="BQ24" s="470"/>
      <c r="BR24" s="470"/>
      <c r="BS24" s="470"/>
      <c r="BT24" s="470"/>
      <c r="BU24" s="471"/>
      <c r="BV24" s="469">
        <v>27807121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2</v>
      </c>
      <c r="M25" s="521"/>
      <c r="N25" s="521"/>
      <c r="O25" s="521"/>
      <c r="P25" s="563"/>
      <c r="Q25" s="520">
        <v>7810</v>
      </c>
      <c r="R25" s="521"/>
      <c r="S25" s="521"/>
      <c r="T25" s="521"/>
      <c r="U25" s="521"/>
      <c r="V25" s="563"/>
      <c r="W25" s="622"/>
      <c r="X25" s="610"/>
      <c r="Y25" s="611"/>
      <c r="Z25" s="519" t="s">
        <v>174</v>
      </c>
      <c r="AA25" s="499"/>
      <c r="AB25" s="499"/>
      <c r="AC25" s="499"/>
      <c r="AD25" s="499"/>
      <c r="AE25" s="499"/>
      <c r="AF25" s="499"/>
      <c r="AG25" s="500"/>
      <c r="AH25" s="520">
        <v>124</v>
      </c>
      <c r="AI25" s="521"/>
      <c r="AJ25" s="521"/>
      <c r="AK25" s="521"/>
      <c r="AL25" s="563"/>
      <c r="AM25" s="520">
        <v>377456</v>
      </c>
      <c r="AN25" s="521"/>
      <c r="AO25" s="521"/>
      <c r="AP25" s="521"/>
      <c r="AQ25" s="521"/>
      <c r="AR25" s="563"/>
      <c r="AS25" s="520">
        <v>3044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6263347</v>
      </c>
      <c r="BO25" s="433"/>
      <c r="BP25" s="433"/>
      <c r="BQ25" s="433"/>
      <c r="BR25" s="433"/>
      <c r="BS25" s="433"/>
      <c r="BT25" s="433"/>
      <c r="BU25" s="434"/>
      <c r="BV25" s="432">
        <v>7011719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176</v>
      </c>
      <c r="F26" s="499"/>
      <c r="G26" s="499"/>
      <c r="H26" s="499"/>
      <c r="I26" s="499"/>
      <c r="J26" s="499"/>
      <c r="K26" s="500"/>
      <c r="L26" s="520">
        <v>1</v>
      </c>
      <c r="M26" s="521"/>
      <c r="N26" s="521"/>
      <c r="O26" s="521"/>
      <c r="P26" s="563"/>
      <c r="Q26" s="520">
        <v>6880</v>
      </c>
      <c r="R26" s="521"/>
      <c r="S26" s="521"/>
      <c r="T26" s="521"/>
      <c r="U26" s="521"/>
      <c r="V26" s="563"/>
      <c r="W26" s="622"/>
      <c r="X26" s="610"/>
      <c r="Y26" s="611"/>
      <c r="Z26" s="519" t="s">
        <v>177</v>
      </c>
      <c r="AA26" s="632"/>
      <c r="AB26" s="632"/>
      <c r="AC26" s="632"/>
      <c r="AD26" s="632"/>
      <c r="AE26" s="632"/>
      <c r="AF26" s="632"/>
      <c r="AG26" s="633"/>
      <c r="AH26" s="520">
        <v>4</v>
      </c>
      <c r="AI26" s="521"/>
      <c r="AJ26" s="521"/>
      <c r="AK26" s="521"/>
      <c r="AL26" s="563"/>
      <c r="AM26" s="520">
        <v>14108</v>
      </c>
      <c r="AN26" s="521"/>
      <c r="AO26" s="521"/>
      <c r="AP26" s="521"/>
      <c r="AQ26" s="521"/>
      <c r="AR26" s="563"/>
      <c r="AS26" s="520">
        <v>3527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179</v>
      </c>
      <c r="F27" s="499"/>
      <c r="G27" s="499"/>
      <c r="H27" s="499"/>
      <c r="I27" s="499"/>
      <c r="J27" s="499"/>
      <c r="K27" s="500"/>
      <c r="L27" s="520">
        <v>1</v>
      </c>
      <c r="M27" s="521"/>
      <c r="N27" s="521"/>
      <c r="O27" s="521"/>
      <c r="P27" s="563"/>
      <c r="Q27" s="520">
        <v>5700</v>
      </c>
      <c r="R27" s="521"/>
      <c r="S27" s="521"/>
      <c r="T27" s="521"/>
      <c r="U27" s="521"/>
      <c r="V27" s="563"/>
      <c r="W27" s="622"/>
      <c r="X27" s="610"/>
      <c r="Y27" s="611"/>
      <c r="Z27" s="519" t="s">
        <v>180</v>
      </c>
      <c r="AA27" s="499"/>
      <c r="AB27" s="499"/>
      <c r="AC27" s="499"/>
      <c r="AD27" s="499"/>
      <c r="AE27" s="499"/>
      <c r="AF27" s="499"/>
      <c r="AG27" s="500"/>
      <c r="AH27" s="520">
        <v>1</v>
      </c>
      <c r="AI27" s="521"/>
      <c r="AJ27" s="521"/>
      <c r="AK27" s="521"/>
      <c r="AL27" s="563"/>
      <c r="AM27" s="520" t="s">
        <v>181</v>
      </c>
      <c r="AN27" s="521"/>
      <c r="AO27" s="521"/>
      <c r="AP27" s="521"/>
      <c r="AQ27" s="521"/>
      <c r="AR27" s="563"/>
      <c r="AS27" s="520" t="s">
        <v>181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2616880</v>
      </c>
      <c r="BO27" s="646"/>
      <c r="BP27" s="646"/>
      <c r="BQ27" s="646"/>
      <c r="BR27" s="646"/>
      <c r="BS27" s="646"/>
      <c r="BT27" s="646"/>
      <c r="BU27" s="647"/>
      <c r="BV27" s="645">
        <v>2616061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183</v>
      </c>
      <c r="F28" s="499"/>
      <c r="G28" s="499"/>
      <c r="H28" s="499"/>
      <c r="I28" s="499"/>
      <c r="J28" s="499"/>
      <c r="K28" s="500"/>
      <c r="L28" s="520">
        <v>1</v>
      </c>
      <c r="M28" s="521"/>
      <c r="N28" s="521"/>
      <c r="O28" s="521"/>
      <c r="P28" s="563"/>
      <c r="Q28" s="520">
        <v>4800</v>
      </c>
      <c r="R28" s="521"/>
      <c r="S28" s="521"/>
      <c r="T28" s="521"/>
      <c r="U28" s="521"/>
      <c r="V28" s="563"/>
      <c r="W28" s="622"/>
      <c r="X28" s="610"/>
      <c r="Y28" s="611"/>
      <c r="Z28" s="519" t="s">
        <v>184</v>
      </c>
      <c r="AA28" s="499"/>
      <c r="AB28" s="499"/>
      <c r="AC28" s="499"/>
      <c r="AD28" s="499"/>
      <c r="AE28" s="499"/>
      <c r="AF28" s="499"/>
      <c r="AG28" s="500"/>
      <c r="AH28" s="520" t="s">
        <v>185</v>
      </c>
      <c r="AI28" s="521"/>
      <c r="AJ28" s="521"/>
      <c r="AK28" s="521"/>
      <c r="AL28" s="563"/>
      <c r="AM28" s="520" t="s">
        <v>138</v>
      </c>
      <c r="AN28" s="521"/>
      <c r="AO28" s="521"/>
      <c r="AP28" s="521"/>
      <c r="AQ28" s="521"/>
      <c r="AR28" s="563"/>
      <c r="AS28" s="520" t="s">
        <v>138</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2941818</v>
      </c>
      <c r="BO28" s="433"/>
      <c r="BP28" s="433"/>
      <c r="BQ28" s="433"/>
      <c r="BR28" s="433"/>
      <c r="BS28" s="433"/>
      <c r="BT28" s="433"/>
      <c r="BU28" s="434"/>
      <c r="BV28" s="432">
        <v>2897568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187</v>
      </c>
      <c r="F29" s="499"/>
      <c r="G29" s="499"/>
      <c r="H29" s="499"/>
      <c r="I29" s="499"/>
      <c r="J29" s="499"/>
      <c r="K29" s="500"/>
      <c r="L29" s="520">
        <v>24</v>
      </c>
      <c r="M29" s="521"/>
      <c r="N29" s="521"/>
      <c r="O29" s="521"/>
      <c r="P29" s="563"/>
      <c r="Q29" s="520">
        <v>4400</v>
      </c>
      <c r="R29" s="521"/>
      <c r="S29" s="521"/>
      <c r="T29" s="521"/>
      <c r="U29" s="521"/>
      <c r="V29" s="563"/>
      <c r="W29" s="623"/>
      <c r="X29" s="624"/>
      <c r="Y29" s="625"/>
      <c r="Z29" s="519" t="s">
        <v>188</v>
      </c>
      <c r="AA29" s="499"/>
      <c r="AB29" s="499"/>
      <c r="AC29" s="499"/>
      <c r="AD29" s="499"/>
      <c r="AE29" s="499"/>
      <c r="AF29" s="499"/>
      <c r="AG29" s="500"/>
      <c r="AH29" s="520">
        <v>641</v>
      </c>
      <c r="AI29" s="521"/>
      <c r="AJ29" s="521"/>
      <c r="AK29" s="521"/>
      <c r="AL29" s="563"/>
      <c r="AM29" s="520">
        <v>2100614</v>
      </c>
      <c r="AN29" s="521"/>
      <c r="AO29" s="521"/>
      <c r="AP29" s="521"/>
      <c r="AQ29" s="521"/>
      <c r="AR29" s="563"/>
      <c r="AS29" s="520">
        <v>3277</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488057</v>
      </c>
      <c r="BO29" s="470"/>
      <c r="BP29" s="470"/>
      <c r="BQ29" s="470"/>
      <c r="BR29" s="470"/>
      <c r="BS29" s="470"/>
      <c r="BT29" s="470"/>
      <c r="BU29" s="471"/>
      <c r="BV29" s="469">
        <v>487300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100.8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4223414</v>
      </c>
      <c r="BO30" s="646"/>
      <c r="BP30" s="646"/>
      <c r="BQ30" s="646"/>
      <c r="BR30" s="646"/>
      <c r="BS30" s="646"/>
      <c r="BT30" s="646"/>
      <c r="BU30" s="647"/>
      <c r="BV30" s="645">
        <v>3815372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IF('各会計、関係団体の財政状況及び健全化判断比率'!B36="","",'各会計、関係団体の財政状況及び健全化判断比率'!B36)</f>
        <v>貯木事業会計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京都府住宅新築資金等貸付事業管理組合（一般会計）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舞鶴勤労者福祉協議会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駐車場事業会計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IF('各会計、関係団体の財政状況及び健全化判断比率'!B34="","",'各会計、関係団体の財政状況及び健全化判断比率'!B34)</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京都府住宅新築資金等貸付事業管理組合（特別会計）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舞鶴市文化事業団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介護保険事業会計（保険事業勘定）</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IF('各会計、関係団体の財政状況及び健全化判断比率'!B35="","",'各会計、関係団体の財政状況及び健全化判断比率'!B35)</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京都地方税機構</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舞鶴市土地開発公社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介護保険事業会計（サービス事業勘定）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京都府後期高齢者医療広域連合（一般会計）</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舞鶴市花と緑の公社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後期高齢者医療事業会計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京都府後期高齢者医療広域連合（後期高齢者医療特別会計）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京都府自治会館管理組合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3iX2wJLO4PZRWrFv/zU6FP2bv5rlN8yt9L1AKdpyImxvQ/iYzZ3HkC/5LctvAs/FwHTl4XH3vl6F1NXw2eMKTg==" saltValue="osK/8DtLKiWM+XjVfJTh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70" zoomScaleNormal="70" zoomScaleSheetLayoutView="100" workbookViewId="0">
      <selection activeCell="M32" sqref="M32"/>
    </sheetView>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51" t="s">
        <v>570</v>
      </c>
      <c r="D34" s="1251"/>
      <c r="E34" s="1252"/>
      <c r="F34" s="32">
        <v>2.4300000000000002</v>
      </c>
      <c r="G34" s="33">
        <v>4.24</v>
      </c>
      <c r="H34" s="33">
        <v>3.46</v>
      </c>
      <c r="I34" s="33">
        <v>4.3899999999999997</v>
      </c>
      <c r="J34" s="34">
        <v>4.62</v>
      </c>
      <c r="K34" s="22"/>
      <c r="L34" s="22"/>
      <c r="M34" s="22"/>
      <c r="N34" s="22"/>
      <c r="O34" s="22"/>
      <c r="P34" s="22"/>
    </row>
    <row r="35" spans="1:16" ht="39" customHeight="1" x14ac:dyDescent="0.2">
      <c r="A35" s="22"/>
      <c r="B35" s="35"/>
      <c r="C35" s="1245" t="s">
        <v>571</v>
      </c>
      <c r="D35" s="1246"/>
      <c r="E35" s="1247"/>
      <c r="F35" s="36">
        <v>2.13</v>
      </c>
      <c r="G35" s="37">
        <v>2.4</v>
      </c>
      <c r="H35" s="37">
        <v>2.6</v>
      </c>
      <c r="I35" s="37">
        <v>3.12</v>
      </c>
      <c r="J35" s="38">
        <v>3.35</v>
      </c>
      <c r="K35" s="22"/>
      <c r="L35" s="22"/>
      <c r="M35" s="22"/>
      <c r="N35" s="22"/>
      <c r="O35" s="22"/>
      <c r="P35" s="22"/>
    </row>
    <row r="36" spans="1:16" ht="39" customHeight="1" x14ac:dyDescent="0.2">
      <c r="A36" s="22"/>
      <c r="B36" s="35"/>
      <c r="C36" s="1245" t="s">
        <v>572</v>
      </c>
      <c r="D36" s="1246"/>
      <c r="E36" s="1247"/>
      <c r="F36" s="36">
        <v>0</v>
      </c>
      <c r="G36" s="37">
        <v>0.24</v>
      </c>
      <c r="H36" s="37">
        <v>0.95</v>
      </c>
      <c r="I36" s="37">
        <v>1.3</v>
      </c>
      <c r="J36" s="38">
        <v>1.86</v>
      </c>
      <c r="K36" s="22"/>
      <c r="L36" s="22"/>
      <c r="M36" s="22"/>
      <c r="N36" s="22"/>
      <c r="O36" s="22"/>
      <c r="P36" s="22"/>
    </row>
    <row r="37" spans="1:16" ht="39" customHeight="1" x14ac:dyDescent="0.2">
      <c r="A37" s="22"/>
      <c r="B37" s="35"/>
      <c r="C37" s="1245" t="s">
        <v>573</v>
      </c>
      <c r="D37" s="1246"/>
      <c r="E37" s="1247"/>
      <c r="F37" s="36">
        <v>0.66</v>
      </c>
      <c r="G37" s="37">
        <v>0.43</v>
      </c>
      <c r="H37" s="37">
        <v>0.19</v>
      </c>
      <c r="I37" s="37">
        <v>0.39</v>
      </c>
      <c r="J37" s="38">
        <v>1.54</v>
      </c>
      <c r="K37" s="22"/>
      <c r="L37" s="22"/>
      <c r="M37" s="22"/>
      <c r="N37" s="22"/>
      <c r="O37" s="22"/>
      <c r="P37" s="22"/>
    </row>
    <row r="38" spans="1:16" ht="39" customHeight="1" x14ac:dyDescent="0.2">
      <c r="A38" s="22"/>
      <c r="B38" s="35"/>
      <c r="C38" s="1245" t="s">
        <v>574</v>
      </c>
      <c r="D38" s="1246"/>
      <c r="E38" s="1247"/>
      <c r="F38" s="36">
        <v>0.74</v>
      </c>
      <c r="G38" s="37">
        <v>1.69</v>
      </c>
      <c r="H38" s="37">
        <v>0.56000000000000005</v>
      </c>
      <c r="I38" s="37">
        <v>0.4</v>
      </c>
      <c r="J38" s="38">
        <v>0.79</v>
      </c>
      <c r="K38" s="22"/>
      <c r="L38" s="22"/>
      <c r="M38" s="22"/>
      <c r="N38" s="22"/>
      <c r="O38" s="22"/>
      <c r="P38" s="22"/>
    </row>
    <row r="39" spans="1:16" ht="39" customHeight="1" x14ac:dyDescent="0.2">
      <c r="A39" s="22"/>
      <c r="B39" s="35"/>
      <c r="C39" s="1245" t="s">
        <v>575</v>
      </c>
      <c r="D39" s="1246"/>
      <c r="E39" s="1247"/>
      <c r="F39" s="36">
        <v>1.06</v>
      </c>
      <c r="G39" s="37">
        <v>1.37</v>
      </c>
      <c r="H39" s="37">
        <v>0.48</v>
      </c>
      <c r="I39" s="37">
        <v>0.19</v>
      </c>
      <c r="J39" s="38">
        <v>0.36</v>
      </c>
      <c r="K39" s="22"/>
      <c r="L39" s="22"/>
      <c r="M39" s="22"/>
      <c r="N39" s="22"/>
      <c r="O39" s="22"/>
      <c r="P39" s="22"/>
    </row>
    <row r="40" spans="1:16" ht="39" customHeight="1" x14ac:dyDescent="0.2">
      <c r="A40" s="22"/>
      <c r="B40" s="35"/>
      <c r="C40" s="1245" t="s">
        <v>576</v>
      </c>
      <c r="D40" s="1246"/>
      <c r="E40" s="1247"/>
      <c r="F40" s="36">
        <v>0.1</v>
      </c>
      <c r="G40" s="37">
        <v>0.09</v>
      </c>
      <c r="H40" s="37">
        <v>0.09</v>
      </c>
      <c r="I40" s="37">
        <v>0.1</v>
      </c>
      <c r="J40" s="38">
        <v>7.0000000000000007E-2</v>
      </c>
      <c r="K40" s="22"/>
      <c r="L40" s="22"/>
      <c r="M40" s="22"/>
      <c r="N40" s="22"/>
      <c r="O40" s="22"/>
      <c r="P40" s="22"/>
    </row>
    <row r="41" spans="1:16" ht="39" customHeight="1" x14ac:dyDescent="0.2">
      <c r="A41" s="22"/>
      <c r="B41" s="35"/>
      <c r="C41" s="1245" t="s">
        <v>577</v>
      </c>
      <c r="D41" s="1246"/>
      <c r="E41" s="1247"/>
      <c r="F41" s="36">
        <v>0.03</v>
      </c>
      <c r="G41" s="37">
        <v>0.01</v>
      </c>
      <c r="H41" s="37">
        <v>0.03</v>
      </c>
      <c r="I41" s="37">
        <v>0.02</v>
      </c>
      <c r="J41" s="38">
        <v>0.02</v>
      </c>
      <c r="K41" s="22"/>
      <c r="L41" s="22"/>
      <c r="M41" s="22"/>
      <c r="N41" s="22"/>
      <c r="O41" s="22"/>
      <c r="P41" s="22"/>
    </row>
    <row r="42" spans="1:16" ht="39" customHeight="1" x14ac:dyDescent="0.2">
      <c r="A42" s="22"/>
      <c r="B42" s="39"/>
      <c r="C42" s="1245" t="s">
        <v>578</v>
      </c>
      <c r="D42" s="1246"/>
      <c r="E42" s="1247"/>
      <c r="F42" s="36" t="s">
        <v>521</v>
      </c>
      <c r="G42" s="37" t="s">
        <v>521</v>
      </c>
      <c r="H42" s="37" t="s">
        <v>521</v>
      </c>
      <c r="I42" s="37" t="s">
        <v>521</v>
      </c>
      <c r="J42" s="38" t="s">
        <v>521</v>
      </c>
      <c r="K42" s="22"/>
      <c r="L42" s="22"/>
      <c r="M42" s="22"/>
      <c r="N42" s="22"/>
      <c r="O42" s="22"/>
      <c r="P42" s="22"/>
    </row>
    <row r="43" spans="1:16" ht="39" customHeight="1" thickBot="1" x14ac:dyDescent="0.25">
      <c r="A43" s="22"/>
      <c r="B43" s="40"/>
      <c r="C43" s="1248" t="s">
        <v>579</v>
      </c>
      <c r="D43" s="1249"/>
      <c r="E43" s="1250"/>
      <c r="F43" s="41">
        <v>0.08</v>
      </c>
      <c r="G43" s="42">
        <v>0.06</v>
      </c>
      <c r="H43" s="42">
        <v>0.01</v>
      </c>
      <c r="I43" s="42">
        <v>0.01</v>
      </c>
      <c r="J43" s="43">
        <v>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zT9a3nXVFEWdOp3SS2Eg5DlJsVScg7pyimibWxrzyqlzyJcxCE4y0cRlmKIOXsGaeLyjYcmFrNeoQWWpLTpfQ==" saltValue="4mvcI3gE89v6jTrH0mJ7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P55" sqref="P55"/>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53" t="s">
        <v>10</v>
      </c>
      <c r="C45" s="1254"/>
      <c r="D45" s="58"/>
      <c r="E45" s="1259" t="s">
        <v>11</v>
      </c>
      <c r="F45" s="1259"/>
      <c r="G45" s="1259"/>
      <c r="H45" s="1259"/>
      <c r="I45" s="1259"/>
      <c r="J45" s="1260"/>
      <c r="K45" s="59">
        <v>3347</v>
      </c>
      <c r="L45" s="60">
        <v>3434</v>
      </c>
      <c r="M45" s="60">
        <v>3476</v>
      </c>
      <c r="N45" s="60">
        <v>3505</v>
      </c>
      <c r="O45" s="61">
        <v>3604</v>
      </c>
      <c r="P45" s="48"/>
      <c r="Q45" s="48"/>
      <c r="R45" s="48"/>
      <c r="S45" s="48"/>
      <c r="T45" s="48"/>
      <c r="U45" s="48"/>
    </row>
    <row r="46" spans="1:21" ht="30.75" customHeight="1" x14ac:dyDescent="0.2">
      <c r="A46" s="48"/>
      <c r="B46" s="1255"/>
      <c r="C46" s="1256"/>
      <c r="D46" s="62"/>
      <c r="E46" s="1261" t="s">
        <v>12</v>
      </c>
      <c r="F46" s="1261"/>
      <c r="G46" s="1261"/>
      <c r="H46" s="1261"/>
      <c r="I46" s="1261"/>
      <c r="J46" s="1262"/>
      <c r="K46" s="63" t="s">
        <v>521</v>
      </c>
      <c r="L46" s="64" t="s">
        <v>521</v>
      </c>
      <c r="M46" s="64" t="s">
        <v>521</v>
      </c>
      <c r="N46" s="64" t="s">
        <v>521</v>
      </c>
      <c r="O46" s="65" t="s">
        <v>521</v>
      </c>
      <c r="P46" s="48"/>
      <c r="Q46" s="48"/>
      <c r="R46" s="48"/>
      <c r="S46" s="48"/>
      <c r="T46" s="48"/>
      <c r="U46" s="48"/>
    </row>
    <row r="47" spans="1:21" ht="30.75" customHeight="1" x14ac:dyDescent="0.2">
      <c r="A47" s="48"/>
      <c r="B47" s="1255"/>
      <c r="C47" s="1256"/>
      <c r="D47" s="62"/>
      <c r="E47" s="1261" t="s">
        <v>13</v>
      </c>
      <c r="F47" s="1261"/>
      <c r="G47" s="1261"/>
      <c r="H47" s="1261"/>
      <c r="I47" s="1261"/>
      <c r="J47" s="1262"/>
      <c r="K47" s="63" t="s">
        <v>521</v>
      </c>
      <c r="L47" s="64" t="s">
        <v>521</v>
      </c>
      <c r="M47" s="64" t="s">
        <v>521</v>
      </c>
      <c r="N47" s="64" t="s">
        <v>521</v>
      </c>
      <c r="O47" s="65" t="s">
        <v>521</v>
      </c>
      <c r="P47" s="48"/>
      <c r="Q47" s="48"/>
      <c r="R47" s="48"/>
      <c r="S47" s="48"/>
      <c r="T47" s="48"/>
      <c r="U47" s="48"/>
    </row>
    <row r="48" spans="1:21" ht="30.75" customHeight="1" x14ac:dyDescent="0.2">
      <c r="A48" s="48"/>
      <c r="B48" s="1255"/>
      <c r="C48" s="1256"/>
      <c r="D48" s="62"/>
      <c r="E48" s="1261" t="s">
        <v>14</v>
      </c>
      <c r="F48" s="1261"/>
      <c r="G48" s="1261"/>
      <c r="H48" s="1261"/>
      <c r="I48" s="1261"/>
      <c r="J48" s="1262"/>
      <c r="K48" s="63">
        <v>1371</v>
      </c>
      <c r="L48" s="64">
        <v>1480</v>
      </c>
      <c r="M48" s="64">
        <v>1553</v>
      </c>
      <c r="N48" s="64">
        <v>1547</v>
      </c>
      <c r="O48" s="65">
        <v>1524</v>
      </c>
      <c r="P48" s="48"/>
      <c r="Q48" s="48"/>
      <c r="R48" s="48"/>
      <c r="S48" s="48"/>
      <c r="T48" s="48"/>
      <c r="U48" s="48"/>
    </row>
    <row r="49" spans="1:21" ht="30.75" customHeight="1" x14ac:dyDescent="0.2">
      <c r="A49" s="48"/>
      <c r="B49" s="1255"/>
      <c r="C49" s="1256"/>
      <c r="D49" s="62"/>
      <c r="E49" s="1261" t="s">
        <v>15</v>
      </c>
      <c r="F49" s="1261"/>
      <c r="G49" s="1261"/>
      <c r="H49" s="1261"/>
      <c r="I49" s="1261"/>
      <c r="J49" s="1262"/>
      <c r="K49" s="63" t="s">
        <v>521</v>
      </c>
      <c r="L49" s="64" t="s">
        <v>521</v>
      </c>
      <c r="M49" s="64" t="s">
        <v>521</v>
      </c>
      <c r="N49" s="64" t="s">
        <v>521</v>
      </c>
      <c r="O49" s="65" t="s">
        <v>521</v>
      </c>
      <c r="P49" s="48"/>
      <c r="Q49" s="48"/>
      <c r="R49" s="48"/>
      <c r="S49" s="48"/>
      <c r="T49" s="48"/>
      <c r="U49" s="48"/>
    </row>
    <row r="50" spans="1:21" ht="30.75" customHeight="1" x14ac:dyDescent="0.2">
      <c r="A50" s="48"/>
      <c r="B50" s="1255"/>
      <c r="C50" s="1256"/>
      <c r="D50" s="62"/>
      <c r="E50" s="1261" t="s">
        <v>16</v>
      </c>
      <c r="F50" s="1261"/>
      <c r="G50" s="1261"/>
      <c r="H50" s="1261"/>
      <c r="I50" s="1261"/>
      <c r="J50" s="1262"/>
      <c r="K50" s="63">
        <v>8</v>
      </c>
      <c r="L50" s="64" t="s">
        <v>521</v>
      </c>
      <c r="M50" s="64">
        <v>2</v>
      </c>
      <c r="N50" s="64">
        <v>9</v>
      </c>
      <c r="O50" s="65">
        <v>1</v>
      </c>
      <c r="P50" s="48"/>
      <c r="Q50" s="48"/>
      <c r="R50" s="48"/>
      <c r="S50" s="48"/>
      <c r="T50" s="48"/>
      <c r="U50" s="48"/>
    </row>
    <row r="51" spans="1:21" ht="30.75" customHeight="1" x14ac:dyDescent="0.2">
      <c r="A51" s="48"/>
      <c r="B51" s="1257"/>
      <c r="C51" s="1258"/>
      <c r="D51" s="66"/>
      <c r="E51" s="1261" t="s">
        <v>17</v>
      </c>
      <c r="F51" s="1261"/>
      <c r="G51" s="1261"/>
      <c r="H51" s="1261"/>
      <c r="I51" s="1261"/>
      <c r="J51" s="1262"/>
      <c r="K51" s="63" t="s">
        <v>521</v>
      </c>
      <c r="L51" s="64" t="s">
        <v>521</v>
      </c>
      <c r="M51" s="64" t="s">
        <v>521</v>
      </c>
      <c r="N51" s="64" t="s">
        <v>521</v>
      </c>
      <c r="O51" s="65" t="s">
        <v>521</v>
      </c>
      <c r="P51" s="48"/>
      <c r="Q51" s="48"/>
      <c r="R51" s="48"/>
      <c r="S51" s="48"/>
      <c r="T51" s="48"/>
      <c r="U51" s="48"/>
    </row>
    <row r="52" spans="1:21" ht="30.75" customHeight="1" x14ac:dyDescent="0.2">
      <c r="A52" s="48"/>
      <c r="B52" s="1263" t="s">
        <v>18</v>
      </c>
      <c r="C52" s="1264"/>
      <c r="D52" s="66"/>
      <c r="E52" s="1261" t="s">
        <v>19</v>
      </c>
      <c r="F52" s="1261"/>
      <c r="G52" s="1261"/>
      <c r="H52" s="1261"/>
      <c r="I52" s="1261"/>
      <c r="J52" s="1262"/>
      <c r="K52" s="63">
        <v>3009</v>
      </c>
      <c r="L52" s="64">
        <v>3051</v>
      </c>
      <c r="M52" s="64">
        <v>3113</v>
      </c>
      <c r="N52" s="64">
        <v>3008</v>
      </c>
      <c r="O52" s="65">
        <v>2999</v>
      </c>
      <c r="P52" s="48"/>
      <c r="Q52" s="48"/>
      <c r="R52" s="48"/>
      <c r="S52" s="48"/>
      <c r="T52" s="48"/>
      <c r="U52" s="48"/>
    </row>
    <row r="53" spans="1:21" ht="30.75" customHeight="1" thickBot="1" x14ac:dyDescent="0.25">
      <c r="A53" s="48"/>
      <c r="B53" s="1265" t="s">
        <v>20</v>
      </c>
      <c r="C53" s="1266"/>
      <c r="D53" s="67"/>
      <c r="E53" s="1267" t="s">
        <v>21</v>
      </c>
      <c r="F53" s="1267"/>
      <c r="G53" s="1267"/>
      <c r="H53" s="1267"/>
      <c r="I53" s="1267"/>
      <c r="J53" s="1268"/>
      <c r="K53" s="68">
        <v>1717</v>
      </c>
      <c r="L53" s="69">
        <v>1863</v>
      </c>
      <c r="M53" s="69">
        <v>1918</v>
      </c>
      <c r="N53" s="69">
        <v>2053</v>
      </c>
      <c r="O53" s="70">
        <v>2130</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3">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69" t="s">
        <v>24</v>
      </c>
      <c r="C57" s="1270"/>
      <c r="D57" s="1273" t="s">
        <v>25</v>
      </c>
      <c r="E57" s="1274"/>
      <c r="F57" s="1274"/>
      <c r="G57" s="1274"/>
      <c r="H57" s="1274"/>
      <c r="I57" s="1274"/>
      <c r="J57" s="1275"/>
      <c r="K57" s="83"/>
      <c r="L57" s="84"/>
      <c r="M57" s="84"/>
      <c r="N57" s="84"/>
      <c r="O57" s="85"/>
    </row>
    <row r="58" spans="1:21" ht="31.5" customHeight="1" thickBot="1" x14ac:dyDescent="0.25">
      <c r="B58" s="1271"/>
      <c r="C58" s="1272"/>
      <c r="D58" s="1276" t="s">
        <v>26</v>
      </c>
      <c r="E58" s="1277"/>
      <c r="F58" s="1277"/>
      <c r="G58" s="1277"/>
      <c r="H58" s="1277"/>
      <c r="I58" s="1277"/>
      <c r="J58" s="1278"/>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tC4QxGYZYbCHZBFIMNwN+ZY3OUkQ/Rk75wVBR+HrAw2pffnNZbPQthaouoykw0TKV3Zdc7ASvswkbkRUF2PRw==" saltValue="INmnm8Gi2qsT+eflS8YF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35" zoomScale="85" zoomScaleNormal="85" zoomScaleSheetLayoutView="100" workbookViewId="0">
      <selection activeCell="I54" sqref="I54"/>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562</v>
      </c>
      <c r="J40" s="100" t="s">
        <v>563</v>
      </c>
      <c r="K40" s="100" t="s">
        <v>564</v>
      </c>
      <c r="L40" s="100" t="s">
        <v>565</v>
      </c>
      <c r="M40" s="101" t="s">
        <v>566</v>
      </c>
    </row>
    <row r="41" spans="2:13" ht="27.75" customHeight="1" x14ac:dyDescent="0.2">
      <c r="B41" s="1279" t="s">
        <v>29</v>
      </c>
      <c r="C41" s="1280"/>
      <c r="D41" s="102"/>
      <c r="E41" s="1285" t="s">
        <v>30</v>
      </c>
      <c r="F41" s="1285"/>
      <c r="G41" s="1285"/>
      <c r="H41" s="1286"/>
      <c r="I41" s="103">
        <v>36173</v>
      </c>
      <c r="J41" s="104">
        <v>36602</v>
      </c>
      <c r="K41" s="104">
        <v>37238</v>
      </c>
      <c r="L41" s="104">
        <v>36904</v>
      </c>
      <c r="M41" s="105">
        <v>37133</v>
      </c>
    </row>
    <row r="42" spans="2:13" ht="27.75" customHeight="1" x14ac:dyDescent="0.2">
      <c r="B42" s="1281"/>
      <c r="C42" s="1282"/>
      <c r="D42" s="106"/>
      <c r="E42" s="1287" t="s">
        <v>31</v>
      </c>
      <c r="F42" s="1287"/>
      <c r="G42" s="1287"/>
      <c r="H42" s="1288"/>
      <c r="I42" s="107">
        <v>381</v>
      </c>
      <c r="J42" s="108">
        <v>428</v>
      </c>
      <c r="K42" s="108">
        <v>477</v>
      </c>
      <c r="L42" s="108">
        <v>564</v>
      </c>
      <c r="M42" s="109">
        <v>958</v>
      </c>
    </row>
    <row r="43" spans="2:13" ht="27.75" customHeight="1" x14ac:dyDescent="0.2">
      <c r="B43" s="1281"/>
      <c r="C43" s="1282"/>
      <c r="D43" s="106"/>
      <c r="E43" s="1287" t="s">
        <v>32</v>
      </c>
      <c r="F43" s="1287"/>
      <c r="G43" s="1287"/>
      <c r="H43" s="1288"/>
      <c r="I43" s="107">
        <v>23720</v>
      </c>
      <c r="J43" s="108">
        <v>23517</v>
      </c>
      <c r="K43" s="108">
        <v>22172</v>
      </c>
      <c r="L43" s="108">
        <v>22280</v>
      </c>
      <c r="M43" s="109">
        <v>21864</v>
      </c>
    </row>
    <row r="44" spans="2:13" ht="27.75" customHeight="1" x14ac:dyDescent="0.2">
      <c r="B44" s="1281"/>
      <c r="C44" s="1282"/>
      <c r="D44" s="106"/>
      <c r="E44" s="1287" t="s">
        <v>33</v>
      </c>
      <c r="F44" s="1287"/>
      <c r="G44" s="1287"/>
      <c r="H44" s="1288"/>
      <c r="I44" s="107">
        <v>3</v>
      </c>
      <c r="J44" s="108">
        <v>2</v>
      </c>
      <c r="K44" s="108">
        <v>1</v>
      </c>
      <c r="L44" s="108">
        <v>0</v>
      </c>
      <c r="M44" s="109" t="s">
        <v>521</v>
      </c>
    </row>
    <row r="45" spans="2:13" ht="27.75" customHeight="1" x14ac:dyDescent="0.2">
      <c r="B45" s="1281"/>
      <c r="C45" s="1282"/>
      <c r="D45" s="106"/>
      <c r="E45" s="1287" t="s">
        <v>34</v>
      </c>
      <c r="F45" s="1287"/>
      <c r="G45" s="1287"/>
      <c r="H45" s="1288"/>
      <c r="I45" s="107">
        <v>6433</v>
      </c>
      <c r="J45" s="108">
        <v>6238</v>
      </c>
      <c r="K45" s="108">
        <v>5923</v>
      </c>
      <c r="L45" s="108">
        <v>5718</v>
      </c>
      <c r="M45" s="109">
        <v>5591</v>
      </c>
    </row>
    <row r="46" spans="2:13" ht="27.75" customHeight="1" x14ac:dyDescent="0.2">
      <c r="B46" s="1281"/>
      <c r="C46" s="1282"/>
      <c r="D46" s="110"/>
      <c r="E46" s="1287" t="s">
        <v>35</v>
      </c>
      <c r="F46" s="1287"/>
      <c r="G46" s="1287"/>
      <c r="H46" s="1288"/>
      <c r="I46" s="107">
        <v>48</v>
      </c>
      <c r="J46" s="108" t="s">
        <v>521</v>
      </c>
      <c r="K46" s="108">
        <v>10</v>
      </c>
      <c r="L46" s="108">
        <v>49</v>
      </c>
      <c r="M46" s="109">
        <v>4</v>
      </c>
    </row>
    <row r="47" spans="2:13" ht="27.75" customHeight="1" x14ac:dyDescent="0.2">
      <c r="B47" s="1281"/>
      <c r="C47" s="1282"/>
      <c r="D47" s="111"/>
      <c r="E47" s="1289" t="s">
        <v>36</v>
      </c>
      <c r="F47" s="1290"/>
      <c r="G47" s="1290"/>
      <c r="H47" s="1291"/>
      <c r="I47" s="107" t="s">
        <v>521</v>
      </c>
      <c r="J47" s="108" t="s">
        <v>521</v>
      </c>
      <c r="K47" s="108" t="s">
        <v>521</v>
      </c>
      <c r="L47" s="108" t="s">
        <v>521</v>
      </c>
      <c r="M47" s="109" t="s">
        <v>521</v>
      </c>
    </row>
    <row r="48" spans="2:13" ht="27.75" customHeight="1" x14ac:dyDescent="0.2">
      <c r="B48" s="1281"/>
      <c r="C48" s="1282"/>
      <c r="D48" s="106"/>
      <c r="E48" s="1287" t="s">
        <v>37</v>
      </c>
      <c r="F48" s="1287"/>
      <c r="G48" s="1287"/>
      <c r="H48" s="1288"/>
      <c r="I48" s="107" t="s">
        <v>521</v>
      </c>
      <c r="J48" s="108" t="s">
        <v>521</v>
      </c>
      <c r="K48" s="108" t="s">
        <v>521</v>
      </c>
      <c r="L48" s="108" t="s">
        <v>521</v>
      </c>
      <c r="M48" s="109" t="s">
        <v>521</v>
      </c>
    </row>
    <row r="49" spans="2:13" ht="27.75" customHeight="1" x14ac:dyDescent="0.2">
      <c r="B49" s="1283"/>
      <c r="C49" s="1284"/>
      <c r="D49" s="106"/>
      <c r="E49" s="1287" t="s">
        <v>38</v>
      </c>
      <c r="F49" s="1287"/>
      <c r="G49" s="1287"/>
      <c r="H49" s="1288"/>
      <c r="I49" s="107" t="s">
        <v>521</v>
      </c>
      <c r="J49" s="108" t="s">
        <v>521</v>
      </c>
      <c r="K49" s="108" t="s">
        <v>521</v>
      </c>
      <c r="L49" s="108" t="s">
        <v>521</v>
      </c>
      <c r="M49" s="109" t="s">
        <v>521</v>
      </c>
    </row>
    <row r="50" spans="2:13" ht="27.75" customHeight="1" x14ac:dyDescent="0.2">
      <c r="B50" s="1292" t="s">
        <v>39</v>
      </c>
      <c r="C50" s="1293"/>
      <c r="D50" s="112"/>
      <c r="E50" s="1287" t="s">
        <v>40</v>
      </c>
      <c r="F50" s="1287"/>
      <c r="G50" s="1287"/>
      <c r="H50" s="1288"/>
      <c r="I50" s="107">
        <v>11204</v>
      </c>
      <c r="J50" s="108">
        <v>10266</v>
      </c>
      <c r="K50" s="108">
        <v>10174</v>
      </c>
      <c r="L50" s="108">
        <v>9385</v>
      </c>
      <c r="M50" s="109">
        <v>9918</v>
      </c>
    </row>
    <row r="51" spans="2:13" ht="27.75" customHeight="1" x14ac:dyDescent="0.2">
      <c r="B51" s="1281"/>
      <c r="C51" s="1282"/>
      <c r="D51" s="106"/>
      <c r="E51" s="1287" t="s">
        <v>41</v>
      </c>
      <c r="F51" s="1287"/>
      <c r="G51" s="1287"/>
      <c r="H51" s="1288"/>
      <c r="I51" s="107">
        <v>692</v>
      </c>
      <c r="J51" s="108">
        <v>845</v>
      </c>
      <c r="K51" s="108">
        <v>949</v>
      </c>
      <c r="L51" s="108">
        <v>944</v>
      </c>
      <c r="M51" s="109">
        <v>740</v>
      </c>
    </row>
    <row r="52" spans="2:13" ht="27.75" customHeight="1" x14ac:dyDescent="0.2">
      <c r="B52" s="1283"/>
      <c r="C52" s="1284"/>
      <c r="D52" s="106"/>
      <c r="E52" s="1287" t="s">
        <v>42</v>
      </c>
      <c r="F52" s="1287"/>
      <c r="G52" s="1287"/>
      <c r="H52" s="1288"/>
      <c r="I52" s="107">
        <v>37678</v>
      </c>
      <c r="J52" s="108">
        <v>37360</v>
      </c>
      <c r="K52" s="108">
        <v>37313</v>
      </c>
      <c r="L52" s="108">
        <v>37243</v>
      </c>
      <c r="M52" s="109">
        <v>36844</v>
      </c>
    </row>
    <row r="53" spans="2:13" ht="27.75" customHeight="1" thickBot="1" x14ac:dyDescent="0.25">
      <c r="B53" s="1294" t="s">
        <v>43</v>
      </c>
      <c r="C53" s="1295"/>
      <c r="D53" s="113"/>
      <c r="E53" s="1296" t="s">
        <v>44</v>
      </c>
      <c r="F53" s="1296"/>
      <c r="G53" s="1296"/>
      <c r="H53" s="1297"/>
      <c r="I53" s="114">
        <v>17183</v>
      </c>
      <c r="J53" s="115">
        <v>18316</v>
      </c>
      <c r="K53" s="115">
        <v>17385</v>
      </c>
      <c r="L53" s="115">
        <v>17943</v>
      </c>
      <c r="M53" s="116">
        <v>18048</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wMYaXRHrh0d3nlOn/FPgDb33VY/8aYOoCHFDJNjT96H2GcTkvph0FD+8aLwzB8y4m0DpBVww51ieYcFwkvUtpw==" saltValue="rPbSuAwIbRec3EUJoylV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5" zoomScale="60" zoomScaleNormal="60" zoomScaleSheetLayoutView="100" workbookViewId="0">
      <selection activeCell="J28" sqref="J28"/>
    </sheetView>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564</v>
      </c>
      <c r="G54" s="125" t="s">
        <v>565</v>
      </c>
      <c r="H54" s="126" t="s">
        <v>566</v>
      </c>
    </row>
    <row r="55" spans="2:8" ht="52.5" customHeight="1" x14ac:dyDescent="0.2">
      <c r="B55" s="127"/>
      <c r="C55" s="1306" t="s">
        <v>47</v>
      </c>
      <c r="D55" s="1306"/>
      <c r="E55" s="1307"/>
      <c r="F55" s="128">
        <v>2913</v>
      </c>
      <c r="G55" s="128">
        <v>2898</v>
      </c>
      <c r="H55" s="129">
        <v>2942</v>
      </c>
    </row>
    <row r="56" spans="2:8" ht="52.5" customHeight="1" x14ac:dyDescent="0.2">
      <c r="B56" s="130"/>
      <c r="C56" s="1308" t="s">
        <v>48</v>
      </c>
      <c r="D56" s="1308"/>
      <c r="E56" s="1309"/>
      <c r="F56" s="131">
        <v>486</v>
      </c>
      <c r="G56" s="131">
        <v>487</v>
      </c>
      <c r="H56" s="132">
        <v>488</v>
      </c>
    </row>
    <row r="57" spans="2:8" ht="53.25" customHeight="1" x14ac:dyDescent="0.2">
      <c r="B57" s="130"/>
      <c r="C57" s="1310" t="s">
        <v>49</v>
      </c>
      <c r="D57" s="1310"/>
      <c r="E57" s="1311"/>
      <c r="F57" s="133">
        <v>4135</v>
      </c>
      <c r="G57" s="133">
        <v>3815</v>
      </c>
      <c r="H57" s="134">
        <v>4223</v>
      </c>
    </row>
    <row r="58" spans="2:8" ht="45.75" customHeight="1" x14ac:dyDescent="0.2">
      <c r="B58" s="135"/>
      <c r="C58" s="1298" t="s">
        <v>599</v>
      </c>
      <c r="D58" s="1299"/>
      <c r="E58" s="1300"/>
      <c r="F58" s="136">
        <v>2165</v>
      </c>
      <c r="G58" s="136">
        <v>1780</v>
      </c>
      <c r="H58" s="137">
        <v>1782</v>
      </c>
    </row>
    <row r="59" spans="2:8" ht="45.75" customHeight="1" x14ac:dyDescent="0.2">
      <c r="B59" s="135"/>
      <c r="C59" s="1298" t="s">
        <v>600</v>
      </c>
      <c r="D59" s="1299"/>
      <c r="E59" s="1300"/>
      <c r="F59" s="136">
        <v>648</v>
      </c>
      <c r="G59" s="136">
        <v>650</v>
      </c>
      <c r="H59" s="137">
        <v>651</v>
      </c>
    </row>
    <row r="60" spans="2:8" ht="45.75" customHeight="1" x14ac:dyDescent="0.2">
      <c r="B60" s="135"/>
      <c r="C60" s="1298" t="s">
        <v>601</v>
      </c>
      <c r="D60" s="1299"/>
      <c r="E60" s="1300"/>
      <c r="F60" s="136">
        <v>500</v>
      </c>
      <c r="G60" s="136">
        <v>500</v>
      </c>
      <c r="H60" s="137">
        <v>488</v>
      </c>
    </row>
    <row r="61" spans="2:8" ht="45.75" customHeight="1" x14ac:dyDescent="0.2">
      <c r="B61" s="135"/>
      <c r="C61" s="1298" t="s">
        <v>602</v>
      </c>
      <c r="D61" s="1299"/>
      <c r="E61" s="1300"/>
      <c r="F61" s="136">
        <v>274</v>
      </c>
      <c r="G61" s="136">
        <v>260</v>
      </c>
      <c r="H61" s="137">
        <v>256</v>
      </c>
    </row>
    <row r="62" spans="2:8" ht="45.75" customHeight="1" thickBot="1" x14ac:dyDescent="0.25">
      <c r="B62" s="138"/>
      <c r="C62" s="1301" t="s">
        <v>603</v>
      </c>
      <c r="D62" s="1302"/>
      <c r="E62" s="1303"/>
      <c r="F62" s="139">
        <v>126</v>
      </c>
      <c r="G62" s="139">
        <v>184</v>
      </c>
      <c r="H62" s="140">
        <v>245</v>
      </c>
    </row>
    <row r="63" spans="2:8" ht="52.5" customHeight="1" thickBot="1" x14ac:dyDescent="0.25">
      <c r="B63" s="141"/>
      <c r="C63" s="1304" t="s">
        <v>50</v>
      </c>
      <c r="D63" s="1304"/>
      <c r="E63" s="1305"/>
      <c r="F63" s="142">
        <v>7534</v>
      </c>
      <c r="G63" s="142">
        <v>7200</v>
      </c>
      <c r="H63" s="143">
        <v>7653</v>
      </c>
    </row>
    <row r="64" spans="2:8" ht="15" customHeight="1" x14ac:dyDescent="0.2"/>
  </sheetData>
  <sheetProtection algorithmName="SHA-512" hashValue="iDRISJ+siovc7eQPOmFCH3Aef6B3xZ0qS1I+96sC4vlGAR6HOQLVLAFg6+P9rqg5chDgIRzMLnLFYx1YspLn3g==" saltValue="5j6XWkveZeM7g+Eoq5yT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9A4B5-2D11-47E5-B68C-8CA0BBB63EFC}">
  <sheetPr>
    <pageSetUpPr fitToPage="1"/>
  </sheetPr>
  <dimension ref="A1:WZM160"/>
  <sheetViews>
    <sheetView showGridLines="0" topLeftCell="A40" zoomScaleNormal="100" zoomScaleSheetLayoutView="55" workbookViewId="0">
      <selection activeCell="AN65" sqref="AN65:DC69"/>
    </sheetView>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34" t="s">
        <v>607</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 x14ac:dyDescent="0.2">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 x14ac:dyDescent="0.2">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 x14ac:dyDescent="0.2">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 x14ac:dyDescent="0.2">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608</v>
      </c>
    </row>
    <row r="50" spans="1:109" ht="13" x14ac:dyDescent="0.2">
      <c r="B50" s="397"/>
      <c r="G50" s="1318"/>
      <c r="H50" s="1318"/>
      <c r="I50" s="1318"/>
      <c r="J50" s="1318"/>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562</v>
      </c>
      <c r="BQ50" s="1317"/>
      <c r="BR50" s="1317"/>
      <c r="BS50" s="1317"/>
      <c r="BT50" s="1317"/>
      <c r="BU50" s="1317"/>
      <c r="BV50" s="1317"/>
      <c r="BW50" s="1317"/>
      <c r="BX50" s="1317" t="s">
        <v>563</v>
      </c>
      <c r="BY50" s="1317"/>
      <c r="BZ50" s="1317"/>
      <c r="CA50" s="1317"/>
      <c r="CB50" s="1317"/>
      <c r="CC50" s="1317"/>
      <c r="CD50" s="1317"/>
      <c r="CE50" s="1317"/>
      <c r="CF50" s="1317" t="s">
        <v>564</v>
      </c>
      <c r="CG50" s="1317"/>
      <c r="CH50" s="1317"/>
      <c r="CI50" s="1317"/>
      <c r="CJ50" s="1317"/>
      <c r="CK50" s="1317"/>
      <c r="CL50" s="1317"/>
      <c r="CM50" s="1317"/>
      <c r="CN50" s="1317" t="s">
        <v>565</v>
      </c>
      <c r="CO50" s="1317"/>
      <c r="CP50" s="1317"/>
      <c r="CQ50" s="1317"/>
      <c r="CR50" s="1317"/>
      <c r="CS50" s="1317"/>
      <c r="CT50" s="1317"/>
      <c r="CU50" s="1317"/>
      <c r="CV50" s="1317" t="s">
        <v>566</v>
      </c>
      <c r="CW50" s="1317"/>
      <c r="CX50" s="1317"/>
      <c r="CY50" s="1317"/>
      <c r="CZ50" s="1317"/>
      <c r="DA50" s="1317"/>
      <c r="DB50" s="1317"/>
      <c r="DC50" s="1317"/>
    </row>
    <row r="51" spans="1:109" ht="13.5" customHeight="1" x14ac:dyDescent="0.2">
      <c r="B51" s="397"/>
      <c r="G51" s="1320"/>
      <c r="H51" s="1320"/>
      <c r="I51" s="1333"/>
      <c r="J51" s="1333"/>
      <c r="K51" s="1319"/>
      <c r="L51" s="1319"/>
      <c r="M51" s="1319"/>
      <c r="N51" s="1319"/>
      <c r="AM51" s="406"/>
      <c r="AN51" s="1315" t="s">
        <v>609</v>
      </c>
      <c r="AO51" s="1315"/>
      <c r="AP51" s="1315"/>
      <c r="AQ51" s="1315"/>
      <c r="AR51" s="1315"/>
      <c r="AS51" s="1315"/>
      <c r="AT51" s="1315"/>
      <c r="AU51" s="1315"/>
      <c r="AV51" s="1315"/>
      <c r="AW51" s="1315"/>
      <c r="AX51" s="1315"/>
      <c r="AY51" s="1315"/>
      <c r="AZ51" s="1315"/>
      <c r="BA51" s="1315"/>
      <c r="BB51" s="1315" t="s">
        <v>610</v>
      </c>
      <c r="BC51" s="1315"/>
      <c r="BD51" s="1315"/>
      <c r="BE51" s="1315"/>
      <c r="BF51" s="1315"/>
      <c r="BG51" s="1315"/>
      <c r="BH51" s="1315"/>
      <c r="BI51" s="1315"/>
      <c r="BJ51" s="1315"/>
      <c r="BK51" s="1315"/>
      <c r="BL51" s="1315"/>
      <c r="BM51" s="1315"/>
      <c r="BN51" s="1315"/>
      <c r="BO51" s="1315"/>
      <c r="BP51" s="1312">
        <v>105.1</v>
      </c>
      <c r="BQ51" s="1312"/>
      <c r="BR51" s="1312"/>
      <c r="BS51" s="1312"/>
      <c r="BT51" s="1312"/>
      <c r="BU51" s="1312"/>
      <c r="BV51" s="1312"/>
      <c r="BW51" s="1312"/>
      <c r="BX51" s="1312">
        <v>113</v>
      </c>
      <c r="BY51" s="1312"/>
      <c r="BZ51" s="1312"/>
      <c r="CA51" s="1312"/>
      <c r="CB51" s="1312"/>
      <c r="CC51" s="1312"/>
      <c r="CD51" s="1312"/>
      <c r="CE51" s="1312"/>
      <c r="CF51" s="1312">
        <v>107.2</v>
      </c>
      <c r="CG51" s="1312"/>
      <c r="CH51" s="1312"/>
      <c r="CI51" s="1312"/>
      <c r="CJ51" s="1312"/>
      <c r="CK51" s="1312"/>
      <c r="CL51" s="1312"/>
      <c r="CM51" s="1312"/>
      <c r="CN51" s="1312">
        <v>111.1</v>
      </c>
      <c r="CO51" s="1312"/>
      <c r="CP51" s="1312"/>
      <c r="CQ51" s="1312"/>
      <c r="CR51" s="1312"/>
      <c r="CS51" s="1312"/>
      <c r="CT51" s="1312"/>
      <c r="CU51" s="1312"/>
      <c r="CV51" s="1312">
        <v>108.6</v>
      </c>
      <c r="CW51" s="1312"/>
      <c r="CX51" s="1312"/>
      <c r="CY51" s="1312"/>
      <c r="CZ51" s="1312"/>
      <c r="DA51" s="1312"/>
      <c r="DB51" s="1312"/>
      <c r="DC51" s="1312"/>
    </row>
    <row r="52" spans="1:109" ht="13" x14ac:dyDescent="0.2">
      <c r="B52" s="397"/>
      <c r="G52" s="1320"/>
      <c r="H52" s="1320"/>
      <c r="I52" s="1333"/>
      <c r="J52" s="1333"/>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611</v>
      </c>
      <c r="BC53" s="1315"/>
      <c r="BD53" s="1315"/>
      <c r="BE53" s="1315"/>
      <c r="BF53" s="1315"/>
      <c r="BG53" s="1315"/>
      <c r="BH53" s="1315"/>
      <c r="BI53" s="1315"/>
      <c r="BJ53" s="1315"/>
      <c r="BK53" s="1315"/>
      <c r="BL53" s="1315"/>
      <c r="BM53" s="1315"/>
      <c r="BN53" s="1315"/>
      <c r="BO53" s="1315"/>
      <c r="BP53" s="1312">
        <v>48.4</v>
      </c>
      <c r="BQ53" s="1312"/>
      <c r="BR53" s="1312"/>
      <c r="BS53" s="1312"/>
      <c r="BT53" s="1312"/>
      <c r="BU53" s="1312"/>
      <c r="BV53" s="1312"/>
      <c r="BW53" s="1312"/>
      <c r="BX53" s="1312">
        <v>53.8</v>
      </c>
      <c r="BY53" s="1312"/>
      <c r="BZ53" s="1312"/>
      <c r="CA53" s="1312"/>
      <c r="CB53" s="1312"/>
      <c r="CC53" s="1312"/>
      <c r="CD53" s="1312"/>
      <c r="CE53" s="1312"/>
      <c r="CF53" s="1312">
        <v>55.8</v>
      </c>
      <c r="CG53" s="1312"/>
      <c r="CH53" s="1312"/>
      <c r="CI53" s="1312"/>
      <c r="CJ53" s="1312"/>
      <c r="CK53" s="1312"/>
      <c r="CL53" s="1312"/>
      <c r="CM53" s="1312"/>
      <c r="CN53" s="1312">
        <v>57.9</v>
      </c>
      <c r="CO53" s="1312"/>
      <c r="CP53" s="1312"/>
      <c r="CQ53" s="1312"/>
      <c r="CR53" s="1312"/>
      <c r="CS53" s="1312"/>
      <c r="CT53" s="1312"/>
      <c r="CU53" s="1312"/>
      <c r="CV53" s="1312">
        <v>53</v>
      </c>
      <c r="CW53" s="1312"/>
      <c r="CX53" s="1312"/>
      <c r="CY53" s="1312"/>
      <c r="CZ53" s="1312"/>
      <c r="DA53" s="1312"/>
      <c r="DB53" s="1312"/>
      <c r="DC53" s="1312"/>
    </row>
    <row r="54" spans="1:109" ht="13" x14ac:dyDescent="0.2">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405"/>
      <c r="B55" s="397"/>
      <c r="G55" s="1318"/>
      <c r="H55" s="1318"/>
      <c r="I55" s="1318"/>
      <c r="J55" s="1318"/>
      <c r="K55" s="1319"/>
      <c r="L55" s="1319"/>
      <c r="M55" s="1319"/>
      <c r="N55" s="1319"/>
      <c r="AN55" s="1317" t="s">
        <v>612</v>
      </c>
      <c r="AO55" s="1317"/>
      <c r="AP55" s="1317"/>
      <c r="AQ55" s="1317"/>
      <c r="AR55" s="1317"/>
      <c r="AS55" s="1317"/>
      <c r="AT55" s="1317"/>
      <c r="AU55" s="1317"/>
      <c r="AV55" s="1317"/>
      <c r="AW55" s="1317"/>
      <c r="AX55" s="1317"/>
      <c r="AY55" s="1317"/>
      <c r="AZ55" s="1317"/>
      <c r="BA55" s="1317"/>
      <c r="BB55" s="1315" t="s">
        <v>610</v>
      </c>
      <c r="BC55" s="1315"/>
      <c r="BD55" s="1315"/>
      <c r="BE55" s="1315"/>
      <c r="BF55" s="1315"/>
      <c r="BG55" s="1315"/>
      <c r="BH55" s="1315"/>
      <c r="BI55" s="1315"/>
      <c r="BJ55" s="1315"/>
      <c r="BK55" s="1315"/>
      <c r="BL55" s="1315"/>
      <c r="BM55" s="1315"/>
      <c r="BN55" s="1315"/>
      <c r="BO55" s="1315"/>
      <c r="BP55" s="1312">
        <v>35.299999999999997</v>
      </c>
      <c r="BQ55" s="1312"/>
      <c r="BR55" s="1312"/>
      <c r="BS55" s="1312"/>
      <c r="BT55" s="1312"/>
      <c r="BU55" s="1312"/>
      <c r="BV55" s="1312"/>
      <c r="BW55" s="1312"/>
      <c r="BX55" s="1312">
        <v>31.9</v>
      </c>
      <c r="BY55" s="1312"/>
      <c r="BZ55" s="1312"/>
      <c r="CA55" s="1312"/>
      <c r="CB55" s="1312"/>
      <c r="CC55" s="1312"/>
      <c r="CD55" s="1312"/>
      <c r="CE55" s="1312"/>
      <c r="CF55" s="1312">
        <v>24.2</v>
      </c>
      <c r="CG55" s="1312"/>
      <c r="CH55" s="1312"/>
      <c r="CI55" s="1312"/>
      <c r="CJ55" s="1312"/>
      <c r="CK55" s="1312"/>
      <c r="CL55" s="1312"/>
      <c r="CM55" s="1312"/>
      <c r="CN55" s="1312">
        <v>22.1</v>
      </c>
      <c r="CO55" s="1312"/>
      <c r="CP55" s="1312"/>
      <c r="CQ55" s="1312"/>
      <c r="CR55" s="1312"/>
      <c r="CS55" s="1312"/>
      <c r="CT55" s="1312"/>
      <c r="CU55" s="1312"/>
      <c r="CV55" s="1312">
        <v>20.399999999999999</v>
      </c>
      <c r="CW55" s="1312"/>
      <c r="CX55" s="1312"/>
      <c r="CY55" s="1312"/>
      <c r="CZ55" s="1312"/>
      <c r="DA55" s="1312"/>
      <c r="DB55" s="1312"/>
      <c r="DC55" s="1312"/>
    </row>
    <row r="56" spans="1:109" ht="13" x14ac:dyDescent="0.2">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ht="13" x14ac:dyDescent="0.2">
      <c r="B57" s="409"/>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611</v>
      </c>
      <c r="BC57" s="1315"/>
      <c r="BD57" s="1315"/>
      <c r="BE57" s="1315"/>
      <c r="BF57" s="1315"/>
      <c r="BG57" s="1315"/>
      <c r="BH57" s="1315"/>
      <c r="BI57" s="1315"/>
      <c r="BJ57" s="1315"/>
      <c r="BK57" s="1315"/>
      <c r="BL57" s="1315"/>
      <c r="BM57" s="1315"/>
      <c r="BN57" s="1315"/>
      <c r="BO57" s="1315"/>
      <c r="BP57" s="1312">
        <v>60.4</v>
      </c>
      <c r="BQ57" s="1312"/>
      <c r="BR57" s="1312"/>
      <c r="BS57" s="1312"/>
      <c r="BT57" s="1312"/>
      <c r="BU57" s="1312"/>
      <c r="BV57" s="1312"/>
      <c r="BW57" s="1312"/>
      <c r="BX57" s="1312">
        <v>59.4</v>
      </c>
      <c r="BY57" s="1312"/>
      <c r="BZ57" s="1312"/>
      <c r="CA57" s="1312"/>
      <c r="CB57" s="1312"/>
      <c r="CC57" s="1312"/>
      <c r="CD57" s="1312"/>
      <c r="CE57" s="1312"/>
      <c r="CF57" s="1312">
        <v>60.2</v>
      </c>
      <c r="CG57" s="1312"/>
      <c r="CH57" s="1312"/>
      <c r="CI57" s="1312"/>
      <c r="CJ57" s="1312"/>
      <c r="CK57" s="1312"/>
      <c r="CL57" s="1312"/>
      <c r="CM57" s="1312"/>
      <c r="CN57" s="1312">
        <v>61.5</v>
      </c>
      <c r="CO57" s="1312"/>
      <c r="CP57" s="1312"/>
      <c r="CQ57" s="1312"/>
      <c r="CR57" s="1312"/>
      <c r="CS57" s="1312"/>
      <c r="CT57" s="1312"/>
      <c r="CU57" s="1312"/>
      <c r="CV57" s="1312">
        <v>62.8</v>
      </c>
      <c r="CW57" s="1312"/>
      <c r="CX57" s="1312"/>
      <c r="CY57" s="1312"/>
      <c r="CZ57" s="1312"/>
      <c r="DA57" s="1312"/>
      <c r="DB57" s="1312"/>
      <c r="DC57" s="1312"/>
      <c r="DD57" s="410"/>
      <c r="DE57" s="409"/>
    </row>
    <row r="58" spans="1:109" s="405" customFormat="1" ht="13" x14ac:dyDescent="0.2">
      <c r="A58" s="390"/>
      <c r="B58" s="409"/>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613</v>
      </c>
    </row>
    <row r="64" spans="1:109" ht="13" x14ac:dyDescent="0.2">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24" t="s">
        <v>614</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 x14ac:dyDescent="0.2">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 x14ac:dyDescent="0.2">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 x14ac:dyDescent="0.2">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 x14ac:dyDescent="0.2">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608</v>
      </c>
    </row>
    <row r="72" spans="2:107" ht="13" x14ac:dyDescent="0.2">
      <c r="B72" s="397"/>
      <c r="G72" s="1318"/>
      <c r="H72" s="1318"/>
      <c r="I72" s="1318"/>
      <c r="J72" s="1318"/>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562</v>
      </c>
      <c r="BQ72" s="1317"/>
      <c r="BR72" s="1317"/>
      <c r="BS72" s="1317"/>
      <c r="BT72" s="1317"/>
      <c r="BU72" s="1317"/>
      <c r="BV72" s="1317"/>
      <c r="BW72" s="1317"/>
      <c r="BX72" s="1317" t="s">
        <v>563</v>
      </c>
      <c r="BY72" s="1317"/>
      <c r="BZ72" s="1317"/>
      <c r="CA72" s="1317"/>
      <c r="CB72" s="1317"/>
      <c r="CC72" s="1317"/>
      <c r="CD72" s="1317"/>
      <c r="CE72" s="1317"/>
      <c r="CF72" s="1317" t="s">
        <v>564</v>
      </c>
      <c r="CG72" s="1317"/>
      <c r="CH72" s="1317"/>
      <c r="CI72" s="1317"/>
      <c r="CJ72" s="1317"/>
      <c r="CK72" s="1317"/>
      <c r="CL72" s="1317"/>
      <c r="CM72" s="1317"/>
      <c r="CN72" s="1317" t="s">
        <v>565</v>
      </c>
      <c r="CO72" s="1317"/>
      <c r="CP72" s="1317"/>
      <c r="CQ72" s="1317"/>
      <c r="CR72" s="1317"/>
      <c r="CS72" s="1317"/>
      <c r="CT72" s="1317"/>
      <c r="CU72" s="1317"/>
      <c r="CV72" s="1317" t="s">
        <v>566</v>
      </c>
      <c r="CW72" s="1317"/>
      <c r="CX72" s="1317"/>
      <c r="CY72" s="1317"/>
      <c r="CZ72" s="1317"/>
      <c r="DA72" s="1317"/>
      <c r="DB72" s="1317"/>
      <c r="DC72" s="1317"/>
    </row>
    <row r="73" spans="2:107" ht="13" x14ac:dyDescent="0.2">
      <c r="B73" s="397"/>
      <c r="G73" s="1320"/>
      <c r="H73" s="1320"/>
      <c r="I73" s="1320"/>
      <c r="J73" s="1320"/>
      <c r="K73" s="1316"/>
      <c r="L73" s="1316"/>
      <c r="M73" s="1316"/>
      <c r="N73" s="1316"/>
      <c r="AM73" s="406"/>
      <c r="AN73" s="1315" t="s">
        <v>609</v>
      </c>
      <c r="AO73" s="1315"/>
      <c r="AP73" s="1315"/>
      <c r="AQ73" s="1315"/>
      <c r="AR73" s="1315"/>
      <c r="AS73" s="1315"/>
      <c r="AT73" s="1315"/>
      <c r="AU73" s="1315"/>
      <c r="AV73" s="1315"/>
      <c r="AW73" s="1315"/>
      <c r="AX73" s="1315"/>
      <c r="AY73" s="1315"/>
      <c r="AZ73" s="1315"/>
      <c r="BA73" s="1315"/>
      <c r="BB73" s="1315" t="s">
        <v>610</v>
      </c>
      <c r="BC73" s="1315"/>
      <c r="BD73" s="1315"/>
      <c r="BE73" s="1315"/>
      <c r="BF73" s="1315"/>
      <c r="BG73" s="1315"/>
      <c r="BH73" s="1315"/>
      <c r="BI73" s="1315"/>
      <c r="BJ73" s="1315"/>
      <c r="BK73" s="1315"/>
      <c r="BL73" s="1315"/>
      <c r="BM73" s="1315"/>
      <c r="BN73" s="1315"/>
      <c r="BO73" s="1315"/>
      <c r="BP73" s="1312">
        <v>105.1</v>
      </c>
      <c r="BQ73" s="1312"/>
      <c r="BR73" s="1312"/>
      <c r="BS73" s="1312"/>
      <c r="BT73" s="1312"/>
      <c r="BU73" s="1312"/>
      <c r="BV73" s="1312"/>
      <c r="BW73" s="1312"/>
      <c r="BX73" s="1312">
        <v>113</v>
      </c>
      <c r="BY73" s="1312"/>
      <c r="BZ73" s="1312"/>
      <c r="CA73" s="1312"/>
      <c r="CB73" s="1312"/>
      <c r="CC73" s="1312"/>
      <c r="CD73" s="1312"/>
      <c r="CE73" s="1312"/>
      <c r="CF73" s="1312">
        <v>107.2</v>
      </c>
      <c r="CG73" s="1312"/>
      <c r="CH73" s="1312"/>
      <c r="CI73" s="1312"/>
      <c r="CJ73" s="1312"/>
      <c r="CK73" s="1312"/>
      <c r="CL73" s="1312"/>
      <c r="CM73" s="1312"/>
      <c r="CN73" s="1312">
        <v>111.1</v>
      </c>
      <c r="CO73" s="1312"/>
      <c r="CP73" s="1312"/>
      <c r="CQ73" s="1312"/>
      <c r="CR73" s="1312"/>
      <c r="CS73" s="1312"/>
      <c r="CT73" s="1312"/>
      <c r="CU73" s="1312"/>
      <c r="CV73" s="1312">
        <v>108.6</v>
      </c>
      <c r="CW73" s="1312"/>
      <c r="CX73" s="1312"/>
      <c r="CY73" s="1312"/>
      <c r="CZ73" s="1312"/>
      <c r="DA73" s="1312"/>
      <c r="DB73" s="1312"/>
      <c r="DC73" s="1312"/>
    </row>
    <row r="74" spans="2:107" ht="13" x14ac:dyDescent="0.2">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615</v>
      </c>
      <c r="BC75" s="1315"/>
      <c r="BD75" s="1315"/>
      <c r="BE75" s="1315"/>
      <c r="BF75" s="1315"/>
      <c r="BG75" s="1315"/>
      <c r="BH75" s="1315"/>
      <c r="BI75" s="1315"/>
      <c r="BJ75" s="1315"/>
      <c r="BK75" s="1315"/>
      <c r="BL75" s="1315"/>
      <c r="BM75" s="1315"/>
      <c r="BN75" s="1315"/>
      <c r="BO75" s="1315"/>
      <c r="BP75" s="1312">
        <v>10.199999999999999</v>
      </c>
      <c r="BQ75" s="1312"/>
      <c r="BR75" s="1312"/>
      <c r="BS75" s="1312"/>
      <c r="BT75" s="1312"/>
      <c r="BU75" s="1312"/>
      <c r="BV75" s="1312"/>
      <c r="BW75" s="1312"/>
      <c r="BX75" s="1312">
        <v>10.6</v>
      </c>
      <c r="BY75" s="1312"/>
      <c r="BZ75" s="1312"/>
      <c r="CA75" s="1312"/>
      <c r="CB75" s="1312"/>
      <c r="CC75" s="1312"/>
      <c r="CD75" s="1312"/>
      <c r="CE75" s="1312"/>
      <c r="CF75" s="1312">
        <v>11.2</v>
      </c>
      <c r="CG75" s="1312"/>
      <c r="CH75" s="1312"/>
      <c r="CI75" s="1312"/>
      <c r="CJ75" s="1312"/>
      <c r="CK75" s="1312"/>
      <c r="CL75" s="1312"/>
      <c r="CM75" s="1312"/>
      <c r="CN75" s="1312">
        <v>12</v>
      </c>
      <c r="CO75" s="1312"/>
      <c r="CP75" s="1312"/>
      <c r="CQ75" s="1312"/>
      <c r="CR75" s="1312"/>
      <c r="CS75" s="1312"/>
      <c r="CT75" s="1312"/>
      <c r="CU75" s="1312"/>
      <c r="CV75" s="1312">
        <v>12.4</v>
      </c>
      <c r="CW75" s="1312"/>
      <c r="CX75" s="1312"/>
      <c r="CY75" s="1312"/>
      <c r="CZ75" s="1312"/>
      <c r="DA75" s="1312"/>
      <c r="DB75" s="1312"/>
      <c r="DC75" s="1312"/>
    </row>
    <row r="76" spans="2:107" ht="13" x14ac:dyDescent="0.2">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397"/>
      <c r="G77" s="1318"/>
      <c r="H77" s="1318"/>
      <c r="I77" s="1318"/>
      <c r="J77" s="1318"/>
      <c r="K77" s="1316"/>
      <c r="L77" s="1316"/>
      <c r="M77" s="1316"/>
      <c r="N77" s="1316"/>
      <c r="AN77" s="1317" t="s">
        <v>612</v>
      </c>
      <c r="AO77" s="1317"/>
      <c r="AP77" s="1317"/>
      <c r="AQ77" s="1317"/>
      <c r="AR77" s="1317"/>
      <c r="AS77" s="1317"/>
      <c r="AT77" s="1317"/>
      <c r="AU77" s="1317"/>
      <c r="AV77" s="1317"/>
      <c r="AW77" s="1317"/>
      <c r="AX77" s="1317"/>
      <c r="AY77" s="1317"/>
      <c r="AZ77" s="1317"/>
      <c r="BA77" s="1317"/>
      <c r="BB77" s="1315" t="s">
        <v>610</v>
      </c>
      <c r="BC77" s="1315"/>
      <c r="BD77" s="1315"/>
      <c r="BE77" s="1315"/>
      <c r="BF77" s="1315"/>
      <c r="BG77" s="1315"/>
      <c r="BH77" s="1315"/>
      <c r="BI77" s="1315"/>
      <c r="BJ77" s="1315"/>
      <c r="BK77" s="1315"/>
      <c r="BL77" s="1315"/>
      <c r="BM77" s="1315"/>
      <c r="BN77" s="1315"/>
      <c r="BO77" s="1315"/>
      <c r="BP77" s="1312">
        <v>35.299999999999997</v>
      </c>
      <c r="BQ77" s="1312"/>
      <c r="BR77" s="1312"/>
      <c r="BS77" s="1312"/>
      <c r="BT77" s="1312"/>
      <c r="BU77" s="1312"/>
      <c r="BV77" s="1312"/>
      <c r="BW77" s="1312"/>
      <c r="BX77" s="1312">
        <v>31.9</v>
      </c>
      <c r="BY77" s="1312"/>
      <c r="BZ77" s="1312"/>
      <c r="CA77" s="1312"/>
      <c r="CB77" s="1312"/>
      <c r="CC77" s="1312"/>
      <c r="CD77" s="1312"/>
      <c r="CE77" s="1312"/>
      <c r="CF77" s="1312">
        <v>24.2</v>
      </c>
      <c r="CG77" s="1312"/>
      <c r="CH77" s="1312"/>
      <c r="CI77" s="1312"/>
      <c r="CJ77" s="1312"/>
      <c r="CK77" s="1312"/>
      <c r="CL77" s="1312"/>
      <c r="CM77" s="1312"/>
      <c r="CN77" s="1312">
        <v>22.1</v>
      </c>
      <c r="CO77" s="1312"/>
      <c r="CP77" s="1312"/>
      <c r="CQ77" s="1312"/>
      <c r="CR77" s="1312"/>
      <c r="CS77" s="1312"/>
      <c r="CT77" s="1312"/>
      <c r="CU77" s="1312"/>
      <c r="CV77" s="1312">
        <v>20.399999999999999</v>
      </c>
      <c r="CW77" s="1312"/>
      <c r="CX77" s="1312"/>
      <c r="CY77" s="1312"/>
      <c r="CZ77" s="1312"/>
      <c r="DA77" s="1312"/>
      <c r="DB77" s="1312"/>
      <c r="DC77" s="1312"/>
    </row>
    <row r="78" spans="2:107" ht="13" x14ac:dyDescent="0.2">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615</v>
      </c>
      <c r="BC79" s="1315"/>
      <c r="BD79" s="1315"/>
      <c r="BE79" s="1315"/>
      <c r="BF79" s="1315"/>
      <c r="BG79" s="1315"/>
      <c r="BH79" s="1315"/>
      <c r="BI79" s="1315"/>
      <c r="BJ79" s="1315"/>
      <c r="BK79" s="1315"/>
      <c r="BL79" s="1315"/>
      <c r="BM79" s="1315"/>
      <c r="BN79" s="1315"/>
      <c r="BO79" s="1315"/>
      <c r="BP79" s="1312">
        <v>6.9</v>
      </c>
      <c r="BQ79" s="1312"/>
      <c r="BR79" s="1312"/>
      <c r="BS79" s="1312"/>
      <c r="BT79" s="1312"/>
      <c r="BU79" s="1312"/>
      <c r="BV79" s="1312"/>
      <c r="BW79" s="1312"/>
      <c r="BX79" s="1312">
        <v>6.6</v>
      </c>
      <c r="BY79" s="1312"/>
      <c r="BZ79" s="1312"/>
      <c r="CA79" s="1312"/>
      <c r="CB79" s="1312"/>
      <c r="CC79" s="1312"/>
      <c r="CD79" s="1312"/>
      <c r="CE79" s="1312"/>
      <c r="CF79" s="1312">
        <v>6.4</v>
      </c>
      <c r="CG79" s="1312"/>
      <c r="CH79" s="1312"/>
      <c r="CI79" s="1312"/>
      <c r="CJ79" s="1312"/>
      <c r="CK79" s="1312"/>
      <c r="CL79" s="1312"/>
      <c r="CM79" s="1312"/>
      <c r="CN79" s="1312">
        <v>6.3</v>
      </c>
      <c r="CO79" s="1312"/>
      <c r="CP79" s="1312"/>
      <c r="CQ79" s="1312"/>
      <c r="CR79" s="1312"/>
      <c r="CS79" s="1312"/>
      <c r="CT79" s="1312"/>
      <c r="CU79" s="1312"/>
      <c r="CV79" s="1312">
        <v>6.2</v>
      </c>
      <c r="CW79" s="1312"/>
      <c r="CX79" s="1312"/>
      <c r="CY79" s="1312"/>
      <c r="CZ79" s="1312"/>
      <c r="DA79" s="1312"/>
      <c r="DB79" s="1312"/>
      <c r="DC79" s="1312"/>
    </row>
    <row r="80" spans="2:107" ht="13" x14ac:dyDescent="0.2">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1/GvSMnZxk6HboHTTCtSfe9XP4HGpcZykzp/BCS/FKjlQrZ9UoaNwDAO2Np33d4g/OWncSLrJMnE3aAHqtW+aQ==" saltValue="f5l+KlzZZi5F41n53bCA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B155B-FD59-4EBE-8152-3C31ED622541}">
  <sheetPr>
    <pageSetUpPr fitToPage="1"/>
  </sheetPr>
  <dimension ref="A1:DR125"/>
  <sheetViews>
    <sheetView showGridLines="0" topLeftCell="A50" zoomScaleNormal="100" zoomScaleSheetLayoutView="70" workbookViewId="0">
      <selection activeCell="AN65" sqref="AN65:DC69"/>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sYTWCtptT1dnMjqkM4XxpauplDh8Qasq3+h1CBfj/q7XV3xenrmWS9zVeaGLoLgkTmx8R+ouQwXGPLnbeTmRXA==" saltValue="c7BUtmxHLjm/SBC8GwbT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F117F-60C7-4CEE-99DD-D2AA7BB331EE}">
  <sheetPr>
    <pageSetUpPr fitToPage="1"/>
  </sheetPr>
  <dimension ref="A1:DR125"/>
  <sheetViews>
    <sheetView showGridLines="0" topLeftCell="A25" zoomScaleNormal="100" zoomScaleSheetLayoutView="55" workbookViewId="0">
      <selection activeCell="AN65" sqref="AN65:DC69"/>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UXaaO5yYYFsgB8fJHg18I5sM4mrQ8ZftLMe15OjfjlZPZ3ewnnq5tR9oKejOEocRfCVGxIK3p54ehwUeUOCR5g==" saltValue="LRIaSTJ+QAjH2JvJGZrVZ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559</v>
      </c>
      <c r="G2" s="157"/>
      <c r="H2" s="158"/>
    </row>
    <row r="3" spans="1:8" x14ac:dyDescent="0.2">
      <c r="A3" s="154" t="s">
        <v>552</v>
      </c>
      <c r="B3" s="159"/>
      <c r="C3" s="160"/>
      <c r="D3" s="161">
        <v>57574</v>
      </c>
      <c r="E3" s="162"/>
      <c r="F3" s="163">
        <v>44504</v>
      </c>
      <c r="G3" s="164"/>
      <c r="H3" s="165"/>
    </row>
    <row r="4" spans="1:8" x14ac:dyDescent="0.2">
      <c r="A4" s="166"/>
      <c r="B4" s="167"/>
      <c r="C4" s="168"/>
      <c r="D4" s="169">
        <v>21662</v>
      </c>
      <c r="E4" s="170"/>
      <c r="F4" s="171">
        <v>25876</v>
      </c>
      <c r="G4" s="172"/>
      <c r="H4" s="173"/>
    </row>
    <row r="5" spans="1:8" x14ac:dyDescent="0.2">
      <c r="A5" s="154" t="s">
        <v>554</v>
      </c>
      <c r="B5" s="159"/>
      <c r="C5" s="160"/>
      <c r="D5" s="161">
        <v>48343</v>
      </c>
      <c r="E5" s="162"/>
      <c r="F5" s="163">
        <v>47820</v>
      </c>
      <c r="G5" s="164"/>
      <c r="H5" s="165"/>
    </row>
    <row r="6" spans="1:8" x14ac:dyDescent="0.2">
      <c r="A6" s="166"/>
      <c r="B6" s="167"/>
      <c r="C6" s="168"/>
      <c r="D6" s="169">
        <v>26495</v>
      </c>
      <c r="E6" s="170"/>
      <c r="F6" s="171">
        <v>25855</v>
      </c>
      <c r="G6" s="172"/>
      <c r="H6" s="173"/>
    </row>
    <row r="7" spans="1:8" x14ac:dyDescent="0.2">
      <c r="A7" s="154" t="s">
        <v>555</v>
      </c>
      <c r="B7" s="159"/>
      <c r="C7" s="160"/>
      <c r="D7" s="161">
        <v>49180</v>
      </c>
      <c r="E7" s="162"/>
      <c r="F7" s="163">
        <v>41934</v>
      </c>
      <c r="G7" s="164"/>
      <c r="H7" s="165"/>
    </row>
    <row r="8" spans="1:8" x14ac:dyDescent="0.2">
      <c r="A8" s="166"/>
      <c r="B8" s="167"/>
      <c r="C8" s="168"/>
      <c r="D8" s="169">
        <v>29284</v>
      </c>
      <c r="E8" s="170"/>
      <c r="F8" s="171">
        <v>23352</v>
      </c>
      <c r="G8" s="172"/>
      <c r="H8" s="173"/>
    </row>
    <row r="9" spans="1:8" x14ac:dyDescent="0.2">
      <c r="A9" s="154" t="s">
        <v>556</v>
      </c>
      <c r="B9" s="159"/>
      <c r="C9" s="160"/>
      <c r="D9" s="161">
        <v>43139</v>
      </c>
      <c r="E9" s="162"/>
      <c r="F9" s="163">
        <v>45588</v>
      </c>
      <c r="G9" s="164"/>
      <c r="H9" s="165"/>
    </row>
    <row r="10" spans="1:8" x14ac:dyDescent="0.2">
      <c r="A10" s="166"/>
      <c r="B10" s="167"/>
      <c r="C10" s="168"/>
      <c r="D10" s="169">
        <v>18122</v>
      </c>
      <c r="E10" s="170"/>
      <c r="F10" s="171">
        <v>24150</v>
      </c>
      <c r="G10" s="172"/>
      <c r="H10" s="173"/>
    </row>
    <row r="11" spans="1:8" x14ac:dyDescent="0.2">
      <c r="A11" s="154" t="s">
        <v>557</v>
      </c>
      <c r="B11" s="159"/>
      <c r="C11" s="160"/>
      <c r="D11" s="161">
        <v>60990</v>
      </c>
      <c r="E11" s="162"/>
      <c r="F11" s="163">
        <v>45483</v>
      </c>
      <c r="G11" s="164"/>
      <c r="H11" s="165"/>
    </row>
    <row r="12" spans="1:8" x14ac:dyDescent="0.2">
      <c r="A12" s="166"/>
      <c r="B12" s="167"/>
      <c r="C12" s="174"/>
      <c r="D12" s="169">
        <v>17262</v>
      </c>
      <c r="E12" s="170"/>
      <c r="F12" s="171">
        <v>24241</v>
      </c>
      <c r="G12" s="172"/>
      <c r="H12" s="173"/>
    </row>
    <row r="13" spans="1:8" x14ac:dyDescent="0.2">
      <c r="A13" s="154"/>
      <c r="B13" s="159"/>
      <c r="C13" s="175"/>
      <c r="D13" s="176">
        <v>51845</v>
      </c>
      <c r="E13" s="177"/>
      <c r="F13" s="178">
        <v>45066</v>
      </c>
      <c r="G13" s="179"/>
      <c r="H13" s="165"/>
    </row>
    <row r="14" spans="1:8" x14ac:dyDescent="0.2">
      <c r="A14" s="166"/>
      <c r="B14" s="167"/>
      <c r="C14" s="168"/>
      <c r="D14" s="169">
        <v>22565</v>
      </c>
      <c r="E14" s="170"/>
      <c r="F14" s="171">
        <v>24695</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0.67</v>
      </c>
      <c r="C19" s="180">
        <f>ROUND(VALUE(SUBSTITUTE(実質収支比率等に係る経年分析!G$48,"▲","-")),2)</f>
        <v>0.44</v>
      </c>
      <c r="D19" s="180">
        <f>ROUND(VALUE(SUBSTITUTE(実質収支比率等に係る経年分析!H$48,"▲","-")),2)</f>
        <v>0.19</v>
      </c>
      <c r="E19" s="180">
        <f>ROUND(VALUE(SUBSTITUTE(実質収支比率等に係る経年分析!I$48,"▲","-")),2)</f>
        <v>0.39</v>
      </c>
      <c r="F19" s="180">
        <f>ROUND(VALUE(SUBSTITUTE(実質収支比率等に係る経年分析!J$48,"▲","-")),2)</f>
        <v>1.55</v>
      </c>
    </row>
    <row r="20" spans="1:11" x14ac:dyDescent="0.2">
      <c r="A20" s="180" t="s">
        <v>54</v>
      </c>
      <c r="B20" s="180">
        <f>ROUND(VALUE(SUBSTITUTE(実質収支比率等に係る経年分析!F$47,"▲","-")),2)</f>
        <v>17.04</v>
      </c>
      <c r="C20" s="180">
        <f>ROUND(VALUE(SUBSTITUTE(実質収支比率等に係る経年分析!G$47,"▲","-")),2)</f>
        <v>14.95</v>
      </c>
      <c r="D20" s="180">
        <f>ROUND(VALUE(SUBSTITUTE(実質収支比率等に係る経年分析!H$47,"▲","-")),2)</f>
        <v>15.11</v>
      </c>
      <c r="E20" s="180">
        <f>ROUND(VALUE(SUBSTITUTE(実質収支比率等に係る経年分析!I$47,"▲","-")),2)</f>
        <v>15.17</v>
      </c>
      <c r="F20" s="180">
        <f>ROUND(VALUE(SUBSTITUTE(実質収支比率等に係る経年分析!J$47,"▲","-")),2)</f>
        <v>15.04</v>
      </c>
    </row>
    <row r="21" spans="1:11" x14ac:dyDescent="0.2">
      <c r="A21" s="180" t="s">
        <v>55</v>
      </c>
      <c r="B21" s="180">
        <f>IF(ISNUMBER(VALUE(SUBSTITUTE(実質収支比率等に係る経年分析!F$49,"▲","-"))),ROUND(VALUE(SUBSTITUTE(実質収支比率等に係る経年分析!F$49,"▲","-")),2),NA())</f>
        <v>-1.08</v>
      </c>
      <c r="C21" s="180">
        <f>IF(ISNUMBER(VALUE(SUBSTITUTE(実質収支比率等に係る経年分析!G$49,"▲","-"))),ROUND(VALUE(SUBSTITUTE(実質収支比率等に係る経年分析!G$49,"▲","-")),2),NA())</f>
        <v>-2.4300000000000002</v>
      </c>
      <c r="D21" s="180">
        <f>IF(ISNUMBER(VALUE(SUBSTITUTE(実質収支比率等に係る経年分析!H$49,"▲","-"))),ROUND(VALUE(SUBSTITUTE(実質収支比率等に係る経年分析!H$49,"▲","-")),2),NA())</f>
        <v>-0.01</v>
      </c>
      <c r="E21" s="180">
        <f>IF(ISNUMBER(VALUE(SUBSTITUTE(実質収支比率等に係る経年分析!I$49,"▲","-"))),ROUND(VALUE(SUBSTITUTE(実質収支比率等に係る経年分析!I$49,"▲","-")),2),NA())</f>
        <v>0.11</v>
      </c>
      <c r="F21" s="180">
        <f>IF(ISNUMBER(VALUE(SUBSTITUTE(実質収支比率等に係る経年分析!J$49,"▲","-"))),ROUND(VALUE(SUBSTITUTE(実質収支比率等に係る経年分析!J$49,"▲","-")),2),NA())</f>
        <v>1.39</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駐車場事業会計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2">
      <c r="A31" s="181" t="str">
        <f>IF(連結実質赤字比率に係る赤字・黒字の構成分析!C$39="",NA(),連結実質赤字比率に係る赤字・黒字の構成分析!C$39)</f>
        <v>介護保険事業会計（保険事業勘定）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x14ac:dyDescent="0.2">
      <c r="A32" s="181" t="str">
        <f>IF(連結実質赤字比率に係る赤字・黒字の構成分析!C$38="",NA(),連結実質赤字比率に係る赤字・黒字の構成分析!C$38)</f>
        <v>国民健康保険事業会計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0.56000000000000005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1.54</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1.86</v>
      </c>
    </row>
    <row r="35" spans="1:16" x14ac:dyDescent="0.2">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2.4300000000000002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4.3899999999999997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4.62</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3009</v>
      </c>
      <c r="E42" s="182"/>
      <c r="F42" s="182"/>
      <c r="G42" s="182">
        <f>'実質公債費比率（分子）の構造'!L$52</f>
        <v>3051</v>
      </c>
      <c r="H42" s="182"/>
      <c r="I42" s="182"/>
      <c r="J42" s="182">
        <f>'実質公債費比率（分子）の構造'!M$52</f>
        <v>3113</v>
      </c>
      <c r="K42" s="182"/>
      <c r="L42" s="182"/>
      <c r="M42" s="182">
        <f>'実質公債費比率（分子）の構造'!N$52</f>
        <v>3008</v>
      </c>
      <c r="N42" s="182"/>
      <c r="O42" s="182"/>
      <c r="P42" s="182">
        <f>'実質公債費比率（分子）の構造'!O$52</f>
        <v>2999</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8</v>
      </c>
      <c r="C44" s="182"/>
      <c r="D44" s="182"/>
      <c r="E44" s="182" t="str">
        <f>'実質公債費比率（分子）の構造'!L$50</f>
        <v>-</v>
      </c>
      <c r="F44" s="182"/>
      <c r="G44" s="182"/>
      <c r="H44" s="182">
        <f>'実質公債費比率（分子）の構造'!M$50</f>
        <v>2</v>
      </c>
      <c r="I44" s="182"/>
      <c r="J44" s="182"/>
      <c r="K44" s="182">
        <f>'実質公債費比率（分子）の構造'!N$50</f>
        <v>9</v>
      </c>
      <c r="L44" s="182"/>
      <c r="M44" s="182"/>
      <c r="N44" s="182">
        <f>'実質公債費比率（分子）の構造'!O$50</f>
        <v>1</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1371</v>
      </c>
      <c r="C46" s="182"/>
      <c r="D46" s="182"/>
      <c r="E46" s="182">
        <f>'実質公債費比率（分子）の構造'!L$48</f>
        <v>1480</v>
      </c>
      <c r="F46" s="182"/>
      <c r="G46" s="182"/>
      <c r="H46" s="182">
        <f>'実質公債費比率（分子）の構造'!M$48</f>
        <v>1553</v>
      </c>
      <c r="I46" s="182"/>
      <c r="J46" s="182"/>
      <c r="K46" s="182">
        <f>'実質公債費比率（分子）の構造'!N$48</f>
        <v>1547</v>
      </c>
      <c r="L46" s="182"/>
      <c r="M46" s="182"/>
      <c r="N46" s="182">
        <f>'実質公債費比率（分子）の構造'!O$48</f>
        <v>1524</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3347</v>
      </c>
      <c r="C49" s="182"/>
      <c r="D49" s="182"/>
      <c r="E49" s="182">
        <f>'実質公債費比率（分子）の構造'!L$45</f>
        <v>3434</v>
      </c>
      <c r="F49" s="182"/>
      <c r="G49" s="182"/>
      <c r="H49" s="182">
        <f>'実質公債費比率（分子）の構造'!M$45</f>
        <v>3476</v>
      </c>
      <c r="I49" s="182"/>
      <c r="J49" s="182"/>
      <c r="K49" s="182">
        <f>'実質公債費比率（分子）の構造'!N$45</f>
        <v>3505</v>
      </c>
      <c r="L49" s="182"/>
      <c r="M49" s="182"/>
      <c r="N49" s="182">
        <f>'実質公債費比率（分子）の構造'!O$45</f>
        <v>3604</v>
      </c>
      <c r="O49" s="182"/>
      <c r="P49" s="182"/>
    </row>
    <row r="50" spans="1:16" x14ac:dyDescent="0.2">
      <c r="A50" s="182" t="s">
        <v>70</v>
      </c>
      <c r="B50" s="182" t="e">
        <f>NA()</f>
        <v>#N/A</v>
      </c>
      <c r="C50" s="182">
        <f>IF(ISNUMBER('実質公債費比率（分子）の構造'!K$53),'実質公債費比率（分子）の構造'!K$53,NA())</f>
        <v>1717</v>
      </c>
      <c r="D50" s="182" t="e">
        <f>NA()</f>
        <v>#N/A</v>
      </c>
      <c r="E50" s="182" t="e">
        <f>NA()</f>
        <v>#N/A</v>
      </c>
      <c r="F50" s="182">
        <f>IF(ISNUMBER('実質公債費比率（分子）の構造'!L$53),'実質公債費比率（分子）の構造'!L$53,NA())</f>
        <v>1863</v>
      </c>
      <c r="G50" s="182" t="e">
        <f>NA()</f>
        <v>#N/A</v>
      </c>
      <c r="H50" s="182" t="e">
        <f>NA()</f>
        <v>#N/A</v>
      </c>
      <c r="I50" s="182">
        <f>IF(ISNUMBER('実質公債費比率（分子）の構造'!M$53),'実質公債費比率（分子）の構造'!M$53,NA())</f>
        <v>1918</v>
      </c>
      <c r="J50" s="182" t="e">
        <f>NA()</f>
        <v>#N/A</v>
      </c>
      <c r="K50" s="182" t="e">
        <f>NA()</f>
        <v>#N/A</v>
      </c>
      <c r="L50" s="182">
        <f>IF(ISNUMBER('実質公債費比率（分子）の構造'!N$53),'実質公債費比率（分子）の構造'!N$53,NA())</f>
        <v>2053</v>
      </c>
      <c r="M50" s="182" t="e">
        <f>NA()</f>
        <v>#N/A</v>
      </c>
      <c r="N50" s="182" t="e">
        <f>NA()</f>
        <v>#N/A</v>
      </c>
      <c r="O50" s="182">
        <f>IF(ISNUMBER('実質公債費比率（分子）の構造'!O$53),'実質公債費比率（分子）の構造'!O$53,NA())</f>
        <v>2130</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37678</v>
      </c>
      <c r="E56" s="181"/>
      <c r="F56" s="181"/>
      <c r="G56" s="181">
        <f>'将来負担比率（分子）の構造'!J$52</f>
        <v>37360</v>
      </c>
      <c r="H56" s="181"/>
      <c r="I56" s="181"/>
      <c r="J56" s="181">
        <f>'将来負担比率（分子）の構造'!K$52</f>
        <v>37313</v>
      </c>
      <c r="K56" s="181"/>
      <c r="L56" s="181"/>
      <c r="M56" s="181">
        <f>'将来負担比率（分子）の構造'!L$52</f>
        <v>37243</v>
      </c>
      <c r="N56" s="181"/>
      <c r="O56" s="181"/>
      <c r="P56" s="181">
        <f>'将来負担比率（分子）の構造'!M$52</f>
        <v>36844</v>
      </c>
    </row>
    <row r="57" spans="1:16" x14ac:dyDescent="0.2">
      <c r="A57" s="181" t="s">
        <v>41</v>
      </c>
      <c r="B57" s="181"/>
      <c r="C57" s="181"/>
      <c r="D57" s="181">
        <f>'将来負担比率（分子）の構造'!I$51</f>
        <v>692</v>
      </c>
      <c r="E57" s="181"/>
      <c r="F57" s="181"/>
      <c r="G57" s="181">
        <f>'将来負担比率（分子）の構造'!J$51</f>
        <v>845</v>
      </c>
      <c r="H57" s="181"/>
      <c r="I57" s="181"/>
      <c r="J57" s="181">
        <f>'将来負担比率（分子）の構造'!K$51</f>
        <v>949</v>
      </c>
      <c r="K57" s="181"/>
      <c r="L57" s="181"/>
      <c r="M57" s="181">
        <f>'将来負担比率（分子）の構造'!L$51</f>
        <v>944</v>
      </c>
      <c r="N57" s="181"/>
      <c r="O57" s="181"/>
      <c r="P57" s="181">
        <f>'将来負担比率（分子）の構造'!M$51</f>
        <v>740</v>
      </c>
    </row>
    <row r="58" spans="1:16" x14ac:dyDescent="0.2">
      <c r="A58" s="181" t="s">
        <v>40</v>
      </c>
      <c r="B58" s="181"/>
      <c r="C58" s="181"/>
      <c r="D58" s="181">
        <f>'将来負担比率（分子）の構造'!I$50</f>
        <v>11204</v>
      </c>
      <c r="E58" s="181"/>
      <c r="F58" s="181"/>
      <c r="G58" s="181">
        <f>'将来負担比率（分子）の構造'!J$50</f>
        <v>10266</v>
      </c>
      <c r="H58" s="181"/>
      <c r="I58" s="181"/>
      <c r="J58" s="181">
        <f>'将来負担比率（分子）の構造'!K$50</f>
        <v>10174</v>
      </c>
      <c r="K58" s="181"/>
      <c r="L58" s="181"/>
      <c r="M58" s="181">
        <f>'将来負担比率（分子）の構造'!L$50</f>
        <v>9385</v>
      </c>
      <c r="N58" s="181"/>
      <c r="O58" s="181"/>
      <c r="P58" s="181">
        <f>'将来負担比率（分子）の構造'!M$50</f>
        <v>9918</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48</v>
      </c>
      <c r="C61" s="181"/>
      <c r="D61" s="181"/>
      <c r="E61" s="181" t="str">
        <f>'将来負担比率（分子）の構造'!J$46</f>
        <v>-</v>
      </c>
      <c r="F61" s="181"/>
      <c r="G61" s="181"/>
      <c r="H61" s="181">
        <f>'将来負担比率（分子）の構造'!K$46</f>
        <v>10</v>
      </c>
      <c r="I61" s="181"/>
      <c r="J61" s="181"/>
      <c r="K61" s="181">
        <f>'将来負担比率（分子）の構造'!L$46</f>
        <v>49</v>
      </c>
      <c r="L61" s="181"/>
      <c r="M61" s="181"/>
      <c r="N61" s="181">
        <f>'将来負担比率（分子）の構造'!M$46</f>
        <v>4</v>
      </c>
      <c r="O61" s="181"/>
      <c r="P61" s="181"/>
    </row>
    <row r="62" spans="1:16" x14ac:dyDescent="0.2">
      <c r="A62" s="181" t="s">
        <v>34</v>
      </c>
      <c r="B62" s="181">
        <f>'将来負担比率（分子）の構造'!I$45</f>
        <v>6433</v>
      </c>
      <c r="C62" s="181"/>
      <c r="D62" s="181"/>
      <c r="E62" s="181">
        <f>'将来負担比率（分子）の構造'!J$45</f>
        <v>6238</v>
      </c>
      <c r="F62" s="181"/>
      <c r="G62" s="181"/>
      <c r="H62" s="181">
        <f>'将来負担比率（分子）の構造'!K$45</f>
        <v>5923</v>
      </c>
      <c r="I62" s="181"/>
      <c r="J62" s="181"/>
      <c r="K62" s="181">
        <f>'将来負担比率（分子）の構造'!L$45</f>
        <v>5718</v>
      </c>
      <c r="L62" s="181"/>
      <c r="M62" s="181"/>
      <c r="N62" s="181">
        <f>'将来負担比率（分子）の構造'!M$45</f>
        <v>5591</v>
      </c>
      <c r="O62" s="181"/>
      <c r="P62" s="181"/>
    </row>
    <row r="63" spans="1:16" x14ac:dyDescent="0.2">
      <c r="A63" s="181" t="s">
        <v>33</v>
      </c>
      <c r="B63" s="181">
        <f>'将来負担比率（分子）の構造'!I$44</f>
        <v>3</v>
      </c>
      <c r="C63" s="181"/>
      <c r="D63" s="181"/>
      <c r="E63" s="181">
        <f>'将来負担比率（分子）の構造'!J$44</f>
        <v>2</v>
      </c>
      <c r="F63" s="181"/>
      <c r="G63" s="181"/>
      <c r="H63" s="181">
        <f>'将来負担比率（分子）の構造'!K$44</f>
        <v>1</v>
      </c>
      <c r="I63" s="181"/>
      <c r="J63" s="181"/>
      <c r="K63" s="181">
        <f>'将来負担比率（分子）の構造'!L$44</f>
        <v>0</v>
      </c>
      <c r="L63" s="181"/>
      <c r="M63" s="181"/>
      <c r="N63" s="181" t="str">
        <f>'将来負担比率（分子）の構造'!M$44</f>
        <v>-</v>
      </c>
      <c r="O63" s="181"/>
      <c r="P63" s="181"/>
    </row>
    <row r="64" spans="1:16" x14ac:dyDescent="0.2">
      <c r="A64" s="181" t="s">
        <v>32</v>
      </c>
      <c r="B64" s="181">
        <f>'将来負担比率（分子）の構造'!I$43</f>
        <v>23720</v>
      </c>
      <c r="C64" s="181"/>
      <c r="D64" s="181"/>
      <c r="E64" s="181">
        <f>'将来負担比率（分子）の構造'!J$43</f>
        <v>23517</v>
      </c>
      <c r="F64" s="181"/>
      <c r="G64" s="181"/>
      <c r="H64" s="181">
        <f>'将来負担比率（分子）の構造'!K$43</f>
        <v>22172</v>
      </c>
      <c r="I64" s="181"/>
      <c r="J64" s="181"/>
      <c r="K64" s="181">
        <f>'将来負担比率（分子）の構造'!L$43</f>
        <v>22280</v>
      </c>
      <c r="L64" s="181"/>
      <c r="M64" s="181"/>
      <c r="N64" s="181">
        <f>'将来負担比率（分子）の構造'!M$43</f>
        <v>21864</v>
      </c>
      <c r="O64" s="181"/>
      <c r="P64" s="181"/>
    </row>
    <row r="65" spans="1:16" x14ac:dyDescent="0.2">
      <c r="A65" s="181" t="s">
        <v>31</v>
      </c>
      <c r="B65" s="181">
        <f>'将来負担比率（分子）の構造'!I$42</f>
        <v>381</v>
      </c>
      <c r="C65" s="181"/>
      <c r="D65" s="181"/>
      <c r="E65" s="181">
        <f>'将来負担比率（分子）の構造'!J$42</f>
        <v>428</v>
      </c>
      <c r="F65" s="181"/>
      <c r="G65" s="181"/>
      <c r="H65" s="181">
        <f>'将来負担比率（分子）の構造'!K$42</f>
        <v>477</v>
      </c>
      <c r="I65" s="181"/>
      <c r="J65" s="181"/>
      <c r="K65" s="181">
        <f>'将来負担比率（分子）の構造'!L$42</f>
        <v>564</v>
      </c>
      <c r="L65" s="181"/>
      <c r="M65" s="181"/>
      <c r="N65" s="181">
        <f>'将来負担比率（分子）の構造'!M$42</f>
        <v>958</v>
      </c>
      <c r="O65" s="181"/>
      <c r="P65" s="181"/>
    </row>
    <row r="66" spans="1:16" x14ac:dyDescent="0.2">
      <c r="A66" s="181" t="s">
        <v>30</v>
      </c>
      <c r="B66" s="181">
        <f>'将来負担比率（分子）の構造'!I$41</f>
        <v>36173</v>
      </c>
      <c r="C66" s="181"/>
      <c r="D66" s="181"/>
      <c r="E66" s="181">
        <f>'将来負担比率（分子）の構造'!J$41</f>
        <v>36602</v>
      </c>
      <c r="F66" s="181"/>
      <c r="G66" s="181"/>
      <c r="H66" s="181">
        <f>'将来負担比率（分子）の構造'!K$41</f>
        <v>37238</v>
      </c>
      <c r="I66" s="181"/>
      <c r="J66" s="181"/>
      <c r="K66" s="181">
        <f>'将来負担比率（分子）の構造'!L$41</f>
        <v>36904</v>
      </c>
      <c r="L66" s="181"/>
      <c r="M66" s="181"/>
      <c r="N66" s="181">
        <f>'将来負担比率（分子）の構造'!M$41</f>
        <v>37133</v>
      </c>
      <c r="O66" s="181"/>
      <c r="P66" s="181"/>
    </row>
    <row r="67" spans="1:16" x14ac:dyDescent="0.2">
      <c r="A67" s="181" t="s">
        <v>74</v>
      </c>
      <c r="B67" s="181" t="e">
        <f>NA()</f>
        <v>#N/A</v>
      </c>
      <c r="C67" s="181">
        <f>IF(ISNUMBER('将来負担比率（分子）の構造'!I$53), IF('将来負担比率（分子）の構造'!I$53 &lt; 0, 0, '将来負担比率（分子）の構造'!I$53), NA())</f>
        <v>17183</v>
      </c>
      <c r="D67" s="181" t="e">
        <f>NA()</f>
        <v>#N/A</v>
      </c>
      <c r="E67" s="181" t="e">
        <f>NA()</f>
        <v>#N/A</v>
      </c>
      <c r="F67" s="181">
        <f>IF(ISNUMBER('将来負担比率（分子）の構造'!J$53), IF('将来負担比率（分子）の構造'!J$53 &lt; 0, 0, '将来負担比率（分子）の構造'!J$53), NA())</f>
        <v>18316</v>
      </c>
      <c r="G67" s="181" t="e">
        <f>NA()</f>
        <v>#N/A</v>
      </c>
      <c r="H67" s="181" t="e">
        <f>NA()</f>
        <v>#N/A</v>
      </c>
      <c r="I67" s="181">
        <f>IF(ISNUMBER('将来負担比率（分子）の構造'!K$53), IF('将来負担比率（分子）の構造'!K$53 &lt; 0, 0, '将来負担比率（分子）の構造'!K$53), NA())</f>
        <v>17385</v>
      </c>
      <c r="J67" s="181" t="e">
        <f>NA()</f>
        <v>#N/A</v>
      </c>
      <c r="K67" s="181" t="e">
        <f>NA()</f>
        <v>#N/A</v>
      </c>
      <c r="L67" s="181">
        <f>IF(ISNUMBER('将来負担比率（分子）の構造'!L$53), IF('将来負担比率（分子）の構造'!L$53 &lt; 0, 0, '将来負担比率（分子）の構造'!L$53), NA())</f>
        <v>17943</v>
      </c>
      <c r="M67" s="181" t="e">
        <f>NA()</f>
        <v>#N/A</v>
      </c>
      <c r="N67" s="181" t="e">
        <f>NA()</f>
        <v>#N/A</v>
      </c>
      <c r="O67" s="181">
        <f>IF(ISNUMBER('将来負担比率（分子）の構造'!M$53), IF('将来負担比率（分子）の構造'!M$53 &lt; 0, 0, '将来負担比率（分子）の構造'!M$53), NA())</f>
        <v>18048</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2913</v>
      </c>
      <c r="C72" s="185">
        <f>基金残高に係る経年分析!G55</f>
        <v>2898</v>
      </c>
      <c r="D72" s="185">
        <f>基金残高に係る経年分析!H55</f>
        <v>2942</v>
      </c>
    </row>
    <row r="73" spans="1:16" x14ac:dyDescent="0.2">
      <c r="A73" s="184" t="s">
        <v>77</v>
      </c>
      <c r="B73" s="185">
        <f>基金残高に係る経年分析!F56</f>
        <v>486</v>
      </c>
      <c r="C73" s="185">
        <f>基金残高に係る経年分析!G56</f>
        <v>487</v>
      </c>
      <c r="D73" s="185">
        <f>基金残高に係る経年分析!H56</f>
        <v>488</v>
      </c>
    </row>
    <row r="74" spans="1:16" x14ac:dyDescent="0.2">
      <c r="A74" s="184" t="s">
        <v>78</v>
      </c>
      <c r="B74" s="185">
        <f>基金残高に係る経年分析!F57</f>
        <v>4135</v>
      </c>
      <c r="C74" s="185">
        <f>基金残高に係る経年分析!G57</f>
        <v>3815</v>
      </c>
      <c r="D74" s="185">
        <f>基金残高に係る経年分析!H57</f>
        <v>4223</v>
      </c>
    </row>
  </sheetData>
  <sheetProtection algorithmName="SHA-512" hashValue="vb75SxC0Y0x11vB00O9FDC99k0ZpOzWnyDocBdfpYIHi3k6lRcwgKNYeS8jhcjvmm5d6w1fqFZfxF+p43NPGOQ==" saltValue="UIhMU736yelZ7rm88VSLp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0" workbookViewId="0">
      <selection activeCell="BG4" sqref="BG4:BN4"/>
    </sheetView>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226</v>
      </c>
      <c r="C5" s="672"/>
      <c r="D5" s="672"/>
      <c r="E5" s="672"/>
      <c r="F5" s="672"/>
      <c r="G5" s="672"/>
      <c r="H5" s="672"/>
      <c r="I5" s="672"/>
      <c r="J5" s="672"/>
      <c r="K5" s="672"/>
      <c r="L5" s="672"/>
      <c r="M5" s="672"/>
      <c r="N5" s="672"/>
      <c r="O5" s="672"/>
      <c r="P5" s="672"/>
      <c r="Q5" s="673"/>
      <c r="R5" s="674">
        <v>11618109</v>
      </c>
      <c r="S5" s="675"/>
      <c r="T5" s="675"/>
      <c r="U5" s="675"/>
      <c r="V5" s="675"/>
      <c r="W5" s="675"/>
      <c r="X5" s="675"/>
      <c r="Y5" s="676"/>
      <c r="Z5" s="677">
        <v>25.6</v>
      </c>
      <c r="AA5" s="677"/>
      <c r="AB5" s="677"/>
      <c r="AC5" s="677"/>
      <c r="AD5" s="678">
        <v>11618109</v>
      </c>
      <c r="AE5" s="678"/>
      <c r="AF5" s="678"/>
      <c r="AG5" s="678"/>
      <c r="AH5" s="678"/>
      <c r="AI5" s="678"/>
      <c r="AJ5" s="678"/>
      <c r="AK5" s="678"/>
      <c r="AL5" s="679">
        <v>59.6</v>
      </c>
      <c r="AM5" s="680"/>
      <c r="AN5" s="680"/>
      <c r="AO5" s="681"/>
      <c r="AP5" s="671" t="s">
        <v>227</v>
      </c>
      <c r="AQ5" s="672"/>
      <c r="AR5" s="672"/>
      <c r="AS5" s="672"/>
      <c r="AT5" s="672"/>
      <c r="AU5" s="672"/>
      <c r="AV5" s="672"/>
      <c r="AW5" s="672"/>
      <c r="AX5" s="672"/>
      <c r="AY5" s="672"/>
      <c r="AZ5" s="672"/>
      <c r="BA5" s="672"/>
      <c r="BB5" s="672"/>
      <c r="BC5" s="672"/>
      <c r="BD5" s="672"/>
      <c r="BE5" s="672"/>
      <c r="BF5" s="673"/>
      <c r="BG5" s="685">
        <v>11618109</v>
      </c>
      <c r="BH5" s="686"/>
      <c r="BI5" s="686"/>
      <c r="BJ5" s="686"/>
      <c r="BK5" s="686"/>
      <c r="BL5" s="686"/>
      <c r="BM5" s="686"/>
      <c r="BN5" s="687"/>
      <c r="BO5" s="688">
        <v>100</v>
      </c>
      <c r="BP5" s="688"/>
      <c r="BQ5" s="688"/>
      <c r="BR5" s="688"/>
      <c r="BS5" s="689">
        <v>854747</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2">
      <c r="B6" s="682" t="s">
        <v>231</v>
      </c>
      <c r="C6" s="683"/>
      <c r="D6" s="683"/>
      <c r="E6" s="683"/>
      <c r="F6" s="683"/>
      <c r="G6" s="683"/>
      <c r="H6" s="683"/>
      <c r="I6" s="683"/>
      <c r="J6" s="683"/>
      <c r="K6" s="683"/>
      <c r="L6" s="683"/>
      <c r="M6" s="683"/>
      <c r="N6" s="683"/>
      <c r="O6" s="683"/>
      <c r="P6" s="683"/>
      <c r="Q6" s="684"/>
      <c r="R6" s="685">
        <v>321858</v>
      </c>
      <c r="S6" s="686"/>
      <c r="T6" s="686"/>
      <c r="U6" s="686"/>
      <c r="V6" s="686"/>
      <c r="W6" s="686"/>
      <c r="X6" s="686"/>
      <c r="Y6" s="687"/>
      <c r="Z6" s="688">
        <v>0.7</v>
      </c>
      <c r="AA6" s="688"/>
      <c r="AB6" s="688"/>
      <c r="AC6" s="688"/>
      <c r="AD6" s="689">
        <v>321858</v>
      </c>
      <c r="AE6" s="689"/>
      <c r="AF6" s="689"/>
      <c r="AG6" s="689"/>
      <c r="AH6" s="689"/>
      <c r="AI6" s="689"/>
      <c r="AJ6" s="689"/>
      <c r="AK6" s="689"/>
      <c r="AL6" s="690">
        <v>1.7</v>
      </c>
      <c r="AM6" s="691"/>
      <c r="AN6" s="691"/>
      <c r="AO6" s="692"/>
      <c r="AP6" s="682" t="s">
        <v>232</v>
      </c>
      <c r="AQ6" s="683"/>
      <c r="AR6" s="683"/>
      <c r="AS6" s="683"/>
      <c r="AT6" s="683"/>
      <c r="AU6" s="683"/>
      <c r="AV6" s="683"/>
      <c r="AW6" s="683"/>
      <c r="AX6" s="683"/>
      <c r="AY6" s="683"/>
      <c r="AZ6" s="683"/>
      <c r="BA6" s="683"/>
      <c r="BB6" s="683"/>
      <c r="BC6" s="683"/>
      <c r="BD6" s="683"/>
      <c r="BE6" s="683"/>
      <c r="BF6" s="684"/>
      <c r="BG6" s="685">
        <v>11618109</v>
      </c>
      <c r="BH6" s="686"/>
      <c r="BI6" s="686"/>
      <c r="BJ6" s="686"/>
      <c r="BK6" s="686"/>
      <c r="BL6" s="686"/>
      <c r="BM6" s="686"/>
      <c r="BN6" s="687"/>
      <c r="BO6" s="688">
        <v>100</v>
      </c>
      <c r="BP6" s="688"/>
      <c r="BQ6" s="688"/>
      <c r="BR6" s="688"/>
      <c r="BS6" s="689">
        <v>854747</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314890</v>
      </c>
      <c r="CS6" s="686"/>
      <c r="CT6" s="686"/>
      <c r="CU6" s="686"/>
      <c r="CV6" s="686"/>
      <c r="CW6" s="686"/>
      <c r="CX6" s="686"/>
      <c r="CY6" s="687"/>
      <c r="CZ6" s="679">
        <v>0.7</v>
      </c>
      <c r="DA6" s="680"/>
      <c r="DB6" s="680"/>
      <c r="DC6" s="699"/>
      <c r="DD6" s="694" t="s">
        <v>234</v>
      </c>
      <c r="DE6" s="686"/>
      <c r="DF6" s="686"/>
      <c r="DG6" s="686"/>
      <c r="DH6" s="686"/>
      <c r="DI6" s="686"/>
      <c r="DJ6" s="686"/>
      <c r="DK6" s="686"/>
      <c r="DL6" s="686"/>
      <c r="DM6" s="686"/>
      <c r="DN6" s="686"/>
      <c r="DO6" s="686"/>
      <c r="DP6" s="687"/>
      <c r="DQ6" s="694">
        <v>314890</v>
      </c>
      <c r="DR6" s="686"/>
      <c r="DS6" s="686"/>
      <c r="DT6" s="686"/>
      <c r="DU6" s="686"/>
      <c r="DV6" s="686"/>
      <c r="DW6" s="686"/>
      <c r="DX6" s="686"/>
      <c r="DY6" s="686"/>
      <c r="DZ6" s="686"/>
      <c r="EA6" s="686"/>
      <c r="EB6" s="686"/>
      <c r="EC6" s="695"/>
    </row>
    <row r="7" spans="2:143" ht="11.25" customHeight="1" x14ac:dyDescent="0.2">
      <c r="B7" s="682" t="s">
        <v>235</v>
      </c>
      <c r="C7" s="683"/>
      <c r="D7" s="683"/>
      <c r="E7" s="683"/>
      <c r="F7" s="683"/>
      <c r="G7" s="683"/>
      <c r="H7" s="683"/>
      <c r="I7" s="683"/>
      <c r="J7" s="683"/>
      <c r="K7" s="683"/>
      <c r="L7" s="683"/>
      <c r="M7" s="683"/>
      <c r="N7" s="683"/>
      <c r="O7" s="683"/>
      <c r="P7" s="683"/>
      <c r="Q7" s="684"/>
      <c r="R7" s="685">
        <v>9322</v>
      </c>
      <c r="S7" s="686"/>
      <c r="T7" s="686"/>
      <c r="U7" s="686"/>
      <c r="V7" s="686"/>
      <c r="W7" s="686"/>
      <c r="X7" s="686"/>
      <c r="Y7" s="687"/>
      <c r="Z7" s="688">
        <v>0</v>
      </c>
      <c r="AA7" s="688"/>
      <c r="AB7" s="688"/>
      <c r="AC7" s="688"/>
      <c r="AD7" s="689">
        <v>9322</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4571039</v>
      </c>
      <c r="BH7" s="686"/>
      <c r="BI7" s="686"/>
      <c r="BJ7" s="686"/>
      <c r="BK7" s="686"/>
      <c r="BL7" s="686"/>
      <c r="BM7" s="686"/>
      <c r="BN7" s="687"/>
      <c r="BO7" s="688">
        <v>39.299999999999997</v>
      </c>
      <c r="BP7" s="688"/>
      <c r="BQ7" s="688"/>
      <c r="BR7" s="688"/>
      <c r="BS7" s="689">
        <v>97637</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13256311</v>
      </c>
      <c r="CS7" s="686"/>
      <c r="CT7" s="686"/>
      <c r="CU7" s="686"/>
      <c r="CV7" s="686"/>
      <c r="CW7" s="686"/>
      <c r="CX7" s="686"/>
      <c r="CY7" s="687"/>
      <c r="CZ7" s="688">
        <v>29.7</v>
      </c>
      <c r="DA7" s="688"/>
      <c r="DB7" s="688"/>
      <c r="DC7" s="688"/>
      <c r="DD7" s="694">
        <v>1082473</v>
      </c>
      <c r="DE7" s="686"/>
      <c r="DF7" s="686"/>
      <c r="DG7" s="686"/>
      <c r="DH7" s="686"/>
      <c r="DI7" s="686"/>
      <c r="DJ7" s="686"/>
      <c r="DK7" s="686"/>
      <c r="DL7" s="686"/>
      <c r="DM7" s="686"/>
      <c r="DN7" s="686"/>
      <c r="DO7" s="686"/>
      <c r="DP7" s="687"/>
      <c r="DQ7" s="694">
        <v>3642403</v>
      </c>
      <c r="DR7" s="686"/>
      <c r="DS7" s="686"/>
      <c r="DT7" s="686"/>
      <c r="DU7" s="686"/>
      <c r="DV7" s="686"/>
      <c r="DW7" s="686"/>
      <c r="DX7" s="686"/>
      <c r="DY7" s="686"/>
      <c r="DZ7" s="686"/>
      <c r="EA7" s="686"/>
      <c r="EB7" s="686"/>
      <c r="EC7" s="695"/>
    </row>
    <row r="8" spans="2:143" ht="11.25" customHeight="1" x14ac:dyDescent="0.2">
      <c r="B8" s="682" t="s">
        <v>238</v>
      </c>
      <c r="C8" s="683"/>
      <c r="D8" s="683"/>
      <c r="E8" s="683"/>
      <c r="F8" s="683"/>
      <c r="G8" s="683"/>
      <c r="H8" s="683"/>
      <c r="I8" s="683"/>
      <c r="J8" s="683"/>
      <c r="K8" s="683"/>
      <c r="L8" s="683"/>
      <c r="M8" s="683"/>
      <c r="N8" s="683"/>
      <c r="O8" s="683"/>
      <c r="P8" s="683"/>
      <c r="Q8" s="684"/>
      <c r="R8" s="685">
        <v>64058</v>
      </c>
      <c r="S8" s="686"/>
      <c r="T8" s="686"/>
      <c r="U8" s="686"/>
      <c r="V8" s="686"/>
      <c r="W8" s="686"/>
      <c r="X8" s="686"/>
      <c r="Y8" s="687"/>
      <c r="Z8" s="688">
        <v>0.1</v>
      </c>
      <c r="AA8" s="688"/>
      <c r="AB8" s="688"/>
      <c r="AC8" s="688"/>
      <c r="AD8" s="689">
        <v>64058</v>
      </c>
      <c r="AE8" s="689"/>
      <c r="AF8" s="689"/>
      <c r="AG8" s="689"/>
      <c r="AH8" s="689"/>
      <c r="AI8" s="689"/>
      <c r="AJ8" s="689"/>
      <c r="AK8" s="689"/>
      <c r="AL8" s="690">
        <v>0.3</v>
      </c>
      <c r="AM8" s="691"/>
      <c r="AN8" s="691"/>
      <c r="AO8" s="692"/>
      <c r="AP8" s="682" t="s">
        <v>239</v>
      </c>
      <c r="AQ8" s="683"/>
      <c r="AR8" s="683"/>
      <c r="AS8" s="683"/>
      <c r="AT8" s="683"/>
      <c r="AU8" s="683"/>
      <c r="AV8" s="683"/>
      <c r="AW8" s="683"/>
      <c r="AX8" s="683"/>
      <c r="AY8" s="683"/>
      <c r="AZ8" s="683"/>
      <c r="BA8" s="683"/>
      <c r="BB8" s="683"/>
      <c r="BC8" s="683"/>
      <c r="BD8" s="683"/>
      <c r="BE8" s="683"/>
      <c r="BF8" s="684"/>
      <c r="BG8" s="685">
        <v>144576</v>
      </c>
      <c r="BH8" s="686"/>
      <c r="BI8" s="686"/>
      <c r="BJ8" s="686"/>
      <c r="BK8" s="686"/>
      <c r="BL8" s="686"/>
      <c r="BM8" s="686"/>
      <c r="BN8" s="687"/>
      <c r="BO8" s="688">
        <v>1.2</v>
      </c>
      <c r="BP8" s="688"/>
      <c r="BQ8" s="688"/>
      <c r="BR8" s="688"/>
      <c r="BS8" s="694" t="s">
        <v>185</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12603371</v>
      </c>
      <c r="CS8" s="686"/>
      <c r="CT8" s="686"/>
      <c r="CU8" s="686"/>
      <c r="CV8" s="686"/>
      <c r="CW8" s="686"/>
      <c r="CX8" s="686"/>
      <c r="CY8" s="687"/>
      <c r="CZ8" s="688">
        <v>28.2</v>
      </c>
      <c r="DA8" s="688"/>
      <c r="DB8" s="688"/>
      <c r="DC8" s="688"/>
      <c r="DD8" s="694">
        <v>146899</v>
      </c>
      <c r="DE8" s="686"/>
      <c r="DF8" s="686"/>
      <c r="DG8" s="686"/>
      <c r="DH8" s="686"/>
      <c r="DI8" s="686"/>
      <c r="DJ8" s="686"/>
      <c r="DK8" s="686"/>
      <c r="DL8" s="686"/>
      <c r="DM8" s="686"/>
      <c r="DN8" s="686"/>
      <c r="DO8" s="686"/>
      <c r="DP8" s="687"/>
      <c r="DQ8" s="694">
        <v>6104930</v>
      </c>
      <c r="DR8" s="686"/>
      <c r="DS8" s="686"/>
      <c r="DT8" s="686"/>
      <c r="DU8" s="686"/>
      <c r="DV8" s="686"/>
      <c r="DW8" s="686"/>
      <c r="DX8" s="686"/>
      <c r="DY8" s="686"/>
      <c r="DZ8" s="686"/>
      <c r="EA8" s="686"/>
      <c r="EB8" s="686"/>
      <c r="EC8" s="695"/>
    </row>
    <row r="9" spans="2:143" ht="11.25" customHeight="1" x14ac:dyDescent="0.2">
      <c r="B9" s="682" t="s">
        <v>241</v>
      </c>
      <c r="C9" s="683"/>
      <c r="D9" s="683"/>
      <c r="E9" s="683"/>
      <c r="F9" s="683"/>
      <c r="G9" s="683"/>
      <c r="H9" s="683"/>
      <c r="I9" s="683"/>
      <c r="J9" s="683"/>
      <c r="K9" s="683"/>
      <c r="L9" s="683"/>
      <c r="M9" s="683"/>
      <c r="N9" s="683"/>
      <c r="O9" s="683"/>
      <c r="P9" s="683"/>
      <c r="Q9" s="684"/>
      <c r="R9" s="685">
        <v>71291</v>
      </c>
      <c r="S9" s="686"/>
      <c r="T9" s="686"/>
      <c r="U9" s="686"/>
      <c r="V9" s="686"/>
      <c r="W9" s="686"/>
      <c r="X9" s="686"/>
      <c r="Y9" s="687"/>
      <c r="Z9" s="688">
        <v>0.2</v>
      </c>
      <c r="AA9" s="688"/>
      <c r="AB9" s="688"/>
      <c r="AC9" s="688"/>
      <c r="AD9" s="689">
        <v>71291</v>
      </c>
      <c r="AE9" s="689"/>
      <c r="AF9" s="689"/>
      <c r="AG9" s="689"/>
      <c r="AH9" s="689"/>
      <c r="AI9" s="689"/>
      <c r="AJ9" s="689"/>
      <c r="AK9" s="689"/>
      <c r="AL9" s="690">
        <v>0.4</v>
      </c>
      <c r="AM9" s="691"/>
      <c r="AN9" s="691"/>
      <c r="AO9" s="692"/>
      <c r="AP9" s="682" t="s">
        <v>242</v>
      </c>
      <c r="AQ9" s="683"/>
      <c r="AR9" s="683"/>
      <c r="AS9" s="683"/>
      <c r="AT9" s="683"/>
      <c r="AU9" s="683"/>
      <c r="AV9" s="683"/>
      <c r="AW9" s="683"/>
      <c r="AX9" s="683"/>
      <c r="AY9" s="683"/>
      <c r="AZ9" s="683"/>
      <c r="BA9" s="683"/>
      <c r="BB9" s="683"/>
      <c r="BC9" s="683"/>
      <c r="BD9" s="683"/>
      <c r="BE9" s="683"/>
      <c r="BF9" s="684"/>
      <c r="BG9" s="685">
        <v>3946187</v>
      </c>
      <c r="BH9" s="686"/>
      <c r="BI9" s="686"/>
      <c r="BJ9" s="686"/>
      <c r="BK9" s="686"/>
      <c r="BL9" s="686"/>
      <c r="BM9" s="686"/>
      <c r="BN9" s="687"/>
      <c r="BO9" s="688">
        <v>34</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3729556</v>
      </c>
      <c r="CS9" s="686"/>
      <c r="CT9" s="686"/>
      <c r="CU9" s="686"/>
      <c r="CV9" s="686"/>
      <c r="CW9" s="686"/>
      <c r="CX9" s="686"/>
      <c r="CY9" s="687"/>
      <c r="CZ9" s="688">
        <v>8.3000000000000007</v>
      </c>
      <c r="DA9" s="688"/>
      <c r="DB9" s="688"/>
      <c r="DC9" s="688"/>
      <c r="DD9" s="694">
        <v>1137849</v>
      </c>
      <c r="DE9" s="686"/>
      <c r="DF9" s="686"/>
      <c r="DG9" s="686"/>
      <c r="DH9" s="686"/>
      <c r="DI9" s="686"/>
      <c r="DJ9" s="686"/>
      <c r="DK9" s="686"/>
      <c r="DL9" s="686"/>
      <c r="DM9" s="686"/>
      <c r="DN9" s="686"/>
      <c r="DO9" s="686"/>
      <c r="DP9" s="687"/>
      <c r="DQ9" s="694">
        <v>2284081</v>
      </c>
      <c r="DR9" s="686"/>
      <c r="DS9" s="686"/>
      <c r="DT9" s="686"/>
      <c r="DU9" s="686"/>
      <c r="DV9" s="686"/>
      <c r="DW9" s="686"/>
      <c r="DX9" s="686"/>
      <c r="DY9" s="686"/>
      <c r="DZ9" s="686"/>
      <c r="EA9" s="686"/>
      <c r="EB9" s="686"/>
      <c r="EC9" s="695"/>
    </row>
    <row r="10" spans="2:143" ht="11.25" customHeight="1" x14ac:dyDescent="0.2">
      <c r="B10" s="682" t="s">
        <v>244</v>
      </c>
      <c r="C10" s="683"/>
      <c r="D10" s="683"/>
      <c r="E10" s="683"/>
      <c r="F10" s="683"/>
      <c r="G10" s="683"/>
      <c r="H10" s="683"/>
      <c r="I10" s="683"/>
      <c r="J10" s="683"/>
      <c r="K10" s="683"/>
      <c r="L10" s="683"/>
      <c r="M10" s="683"/>
      <c r="N10" s="683"/>
      <c r="O10" s="683"/>
      <c r="P10" s="683"/>
      <c r="Q10" s="684"/>
      <c r="R10" s="685" t="s">
        <v>185</v>
      </c>
      <c r="S10" s="686"/>
      <c r="T10" s="686"/>
      <c r="U10" s="686"/>
      <c r="V10" s="686"/>
      <c r="W10" s="686"/>
      <c r="X10" s="686"/>
      <c r="Y10" s="687"/>
      <c r="Z10" s="688" t="s">
        <v>234</v>
      </c>
      <c r="AA10" s="688"/>
      <c r="AB10" s="688"/>
      <c r="AC10" s="688"/>
      <c r="AD10" s="689" t="s">
        <v>234</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233775</v>
      </c>
      <c r="BH10" s="686"/>
      <c r="BI10" s="686"/>
      <c r="BJ10" s="686"/>
      <c r="BK10" s="686"/>
      <c r="BL10" s="686"/>
      <c r="BM10" s="686"/>
      <c r="BN10" s="687"/>
      <c r="BO10" s="688">
        <v>2</v>
      </c>
      <c r="BP10" s="688"/>
      <c r="BQ10" s="688"/>
      <c r="BR10" s="688"/>
      <c r="BS10" s="694">
        <v>38843</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54120</v>
      </c>
      <c r="CS10" s="686"/>
      <c r="CT10" s="686"/>
      <c r="CU10" s="686"/>
      <c r="CV10" s="686"/>
      <c r="CW10" s="686"/>
      <c r="CX10" s="686"/>
      <c r="CY10" s="687"/>
      <c r="CZ10" s="688">
        <v>0.1</v>
      </c>
      <c r="DA10" s="688"/>
      <c r="DB10" s="688"/>
      <c r="DC10" s="688"/>
      <c r="DD10" s="694" t="s">
        <v>234</v>
      </c>
      <c r="DE10" s="686"/>
      <c r="DF10" s="686"/>
      <c r="DG10" s="686"/>
      <c r="DH10" s="686"/>
      <c r="DI10" s="686"/>
      <c r="DJ10" s="686"/>
      <c r="DK10" s="686"/>
      <c r="DL10" s="686"/>
      <c r="DM10" s="686"/>
      <c r="DN10" s="686"/>
      <c r="DO10" s="686"/>
      <c r="DP10" s="687"/>
      <c r="DQ10" s="694">
        <v>52832</v>
      </c>
      <c r="DR10" s="686"/>
      <c r="DS10" s="686"/>
      <c r="DT10" s="686"/>
      <c r="DU10" s="686"/>
      <c r="DV10" s="686"/>
      <c r="DW10" s="686"/>
      <c r="DX10" s="686"/>
      <c r="DY10" s="686"/>
      <c r="DZ10" s="686"/>
      <c r="EA10" s="686"/>
      <c r="EB10" s="686"/>
      <c r="EC10" s="695"/>
    </row>
    <row r="11" spans="2:143" ht="11.25" customHeight="1" x14ac:dyDescent="0.2">
      <c r="B11" s="682" t="s">
        <v>247</v>
      </c>
      <c r="C11" s="683"/>
      <c r="D11" s="683"/>
      <c r="E11" s="683"/>
      <c r="F11" s="683"/>
      <c r="G11" s="683"/>
      <c r="H11" s="683"/>
      <c r="I11" s="683"/>
      <c r="J11" s="683"/>
      <c r="K11" s="683"/>
      <c r="L11" s="683"/>
      <c r="M11" s="683"/>
      <c r="N11" s="683"/>
      <c r="O11" s="683"/>
      <c r="P11" s="683"/>
      <c r="Q11" s="684"/>
      <c r="R11" s="685">
        <v>1723455</v>
      </c>
      <c r="S11" s="686"/>
      <c r="T11" s="686"/>
      <c r="U11" s="686"/>
      <c r="V11" s="686"/>
      <c r="W11" s="686"/>
      <c r="X11" s="686"/>
      <c r="Y11" s="687"/>
      <c r="Z11" s="690">
        <v>3.8</v>
      </c>
      <c r="AA11" s="691"/>
      <c r="AB11" s="691"/>
      <c r="AC11" s="703"/>
      <c r="AD11" s="694">
        <v>1723455</v>
      </c>
      <c r="AE11" s="686"/>
      <c r="AF11" s="686"/>
      <c r="AG11" s="686"/>
      <c r="AH11" s="686"/>
      <c r="AI11" s="686"/>
      <c r="AJ11" s="686"/>
      <c r="AK11" s="687"/>
      <c r="AL11" s="690">
        <v>8.8000000000000007</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246501</v>
      </c>
      <c r="BH11" s="686"/>
      <c r="BI11" s="686"/>
      <c r="BJ11" s="686"/>
      <c r="BK11" s="686"/>
      <c r="BL11" s="686"/>
      <c r="BM11" s="686"/>
      <c r="BN11" s="687"/>
      <c r="BO11" s="688">
        <v>2.1</v>
      </c>
      <c r="BP11" s="688"/>
      <c r="BQ11" s="688"/>
      <c r="BR11" s="688"/>
      <c r="BS11" s="694">
        <v>58794</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1060403</v>
      </c>
      <c r="CS11" s="686"/>
      <c r="CT11" s="686"/>
      <c r="CU11" s="686"/>
      <c r="CV11" s="686"/>
      <c r="CW11" s="686"/>
      <c r="CX11" s="686"/>
      <c r="CY11" s="687"/>
      <c r="CZ11" s="688">
        <v>2.4</v>
      </c>
      <c r="DA11" s="688"/>
      <c r="DB11" s="688"/>
      <c r="DC11" s="688"/>
      <c r="DD11" s="694">
        <v>375752</v>
      </c>
      <c r="DE11" s="686"/>
      <c r="DF11" s="686"/>
      <c r="DG11" s="686"/>
      <c r="DH11" s="686"/>
      <c r="DI11" s="686"/>
      <c r="DJ11" s="686"/>
      <c r="DK11" s="686"/>
      <c r="DL11" s="686"/>
      <c r="DM11" s="686"/>
      <c r="DN11" s="686"/>
      <c r="DO11" s="686"/>
      <c r="DP11" s="687"/>
      <c r="DQ11" s="694">
        <v>576923</v>
      </c>
      <c r="DR11" s="686"/>
      <c r="DS11" s="686"/>
      <c r="DT11" s="686"/>
      <c r="DU11" s="686"/>
      <c r="DV11" s="686"/>
      <c r="DW11" s="686"/>
      <c r="DX11" s="686"/>
      <c r="DY11" s="686"/>
      <c r="DZ11" s="686"/>
      <c r="EA11" s="686"/>
      <c r="EB11" s="686"/>
      <c r="EC11" s="695"/>
    </row>
    <row r="12" spans="2:143" ht="11.25" customHeight="1" x14ac:dyDescent="0.2">
      <c r="B12" s="682" t="s">
        <v>250</v>
      </c>
      <c r="C12" s="683"/>
      <c r="D12" s="683"/>
      <c r="E12" s="683"/>
      <c r="F12" s="683"/>
      <c r="G12" s="683"/>
      <c r="H12" s="683"/>
      <c r="I12" s="683"/>
      <c r="J12" s="683"/>
      <c r="K12" s="683"/>
      <c r="L12" s="683"/>
      <c r="M12" s="683"/>
      <c r="N12" s="683"/>
      <c r="O12" s="683"/>
      <c r="P12" s="683"/>
      <c r="Q12" s="684"/>
      <c r="R12" s="685">
        <v>5275</v>
      </c>
      <c r="S12" s="686"/>
      <c r="T12" s="686"/>
      <c r="U12" s="686"/>
      <c r="V12" s="686"/>
      <c r="W12" s="686"/>
      <c r="X12" s="686"/>
      <c r="Y12" s="687"/>
      <c r="Z12" s="688">
        <v>0</v>
      </c>
      <c r="AA12" s="688"/>
      <c r="AB12" s="688"/>
      <c r="AC12" s="688"/>
      <c r="AD12" s="689">
        <v>5275</v>
      </c>
      <c r="AE12" s="689"/>
      <c r="AF12" s="689"/>
      <c r="AG12" s="689"/>
      <c r="AH12" s="689"/>
      <c r="AI12" s="689"/>
      <c r="AJ12" s="689"/>
      <c r="AK12" s="689"/>
      <c r="AL12" s="690">
        <v>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6168158</v>
      </c>
      <c r="BH12" s="686"/>
      <c r="BI12" s="686"/>
      <c r="BJ12" s="686"/>
      <c r="BK12" s="686"/>
      <c r="BL12" s="686"/>
      <c r="BM12" s="686"/>
      <c r="BN12" s="687"/>
      <c r="BO12" s="688">
        <v>53.1</v>
      </c>
      <c r="BP12" s="688"/>
      <c r="BQ12" s="688"/>
      <c r="BR12" s="688"/>
      <c r="BS12" s="694">
        <v>757110</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1274601</v>
      </c>
      <c r="CS12" s="686"/>
      <c r="CT12" s="686"/>
      <c r="CU12" s="686"/>
      <c r="CV12" s="686"/>
      <c r="CW12" s="686"/>
      <c r="CX12" s="686"/>
      <c r="CY12" s="687"/>
      <c r="CZ12" s="688">
        <v>2.9</v>
      </c>
      <c r="DA12" s="688"/>
      <c r="DB12" s="688"/>
      <c r="DC12" s="688"/>
      <c r="DD12" s="694">
        <v>124517</v>
      </c>
      <c r="DE12" s="686"/>
      <c r="DF12" s="686"/>
      <c r="DG12" s="686"/>
      <c r="DH12" s="686"/>
      <c r="DI12" s="686"/>
      <c r="DJ12" s="686"/>
      <c r="DK12" s="686"/>
      <c r="DL12" s="686"/>
      <c r="DM12" s="686"/>
      <c r="DN12" s="686"/>
      <c r="DO12" s="686"/>
      <c r="DP12" s="687"/>
      <c r="DQ12" s="694">
        <v>768061</v>
      </c>
      <c r="DR12" s="686"/>
      <c r="DS12" s="686"/>
      <c r="DT12" s="686"/>
      <c r="DU12" s="686"/>
      <c r="DV12" s="686"/>
      <c r="DW12" s="686"/>
      <c r="DX12" s="686"/>
      <c r="DY12" s="686"/>
      <c r="DZ12" s="686"/>
      <c r="EA12" s="686"/>
      <c r="EB12" s="686"/>
      <c r="EC12" s="695"/>
    </row>
    <row r="13" spans="2:143" ht="11.25" customHeight="1" x14ac:dyDescent="0.2">
      <c r="B13" s="682" t="s">
        <v>253</v>
      </c>
      <c r="C13" s="683"/>
      <c r="D13" s="683"/>
      <c r="E13" s="683"/>
      <c r="F13" s="683"/>
      <c r="G13" s="683"/>
      <c r="H13" s="683"/>
      <c r="I13" s="683"/>
      <c r="J13" s="683"/>
      <c r="K13" s="683"/>
      <c r="L13" s="683"/>
      <c r="M13" s="683"/>
      <c r="N13" s="683"/>
      <c r="O13" s="683"/>
      <c r="P13" s="683"/>
      <c r="Q13" s="684"/>
      <c r="R13" s="685" t="s">
        <v>185</v>
      </c>
      <c r="S13" s="686"/>
      <c r="T13" s="686"/>
      <c r="U13" s="686"/>
      <c r="V13" s="686"/>
      <c r="W13" s="686"/>
      <c r="X13" s="686"/>
      <c r="Y13" s="687"/>
      <c r="Z13" s="688" t="s">
        <v>234</v>
      </c>
      <c r="AA13" s="688"/>
      <c r="AB13" s="688"/>
      <c r="AC13" s="688"/>
      <c r="AD13" s="689" t="s">
        <v>185</v>
      </c>
      <c r="AE13" s="689"/>
      <c r="AF13" s="689"/>
      <c r="AG13" s="689"/>
      <c r="AH13" s="689"/>
      <c r="AI13" s="689"/>
      <c r="AJ13" s="689"/>
      <c r="AK13" s="689"/>
      <c r="AL13" s="690" t="s">
        <v>185</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6100367</v>
      </c>
      <c r="BH13" s="686"/>
      <c r="BI13" s="686"/>
      <c r="BJ13" s="686"/>
      <c r="BK13" s="686"/>
      <c r="BL13" s="686"/>
      <c r="BM13" s="686"/>
      <c r="BN13" s="687"/>
      <c r="BO13" s="688">
        <v>52.5</v>
      </c>
      <c r="BP13" s="688"/>
      <c r="BQ13" s="688"/>
      <c r="BR13" s="688"/>
      <c r="BS13" s="694">
        <v>757110</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3859325</v>
      </c>
      <c r="CS13" s="686"/>
      <c r="CT13" s="686"/>
      <c r="CU13" s="686"/>
      <c r="CV13" s="686"/>
      <c r="CW13" s="686"/>
      <c r="CX13" s="686"/>
      <c r="CY13" s="687"/>
      <c r="CZ13" s="688">
        <v>8.6</v>
      </c>
      <c r="DA13" s="688"/>
      <c r="DB13" s="688"/>
      <c r="DC13" s="688"/>
      <c r="DD13" s="694">
        <v>1525162</v>
      </c>
      <c r="DE13" s="686"/>
      <c r="DF13" s="686"/>
      <c r="DG13" s="686"/>
      <c r="DH13" s="686"/>
      <c r="DI13" s="686"/>
      <c r="DJ13" s="686"/>
      <c r="DK13" s="686"/>
      <c r="DL13" s="686"/>
      <c r="DM13" s="686"/>
      <c r="DN13" s="686"/>
      <c r="DO13" s="686"/>
      <c r="DP13" s="687"/>
      <c r="DQ13" s="694">
        <v>2244189</v>
      </c>
      <c r="DR13" s="686"/>
      <c r="DS13" s="686"/>
      <c r="DT13" s="686"/>
      <c r="DU13" s="686"/>
      <c r="DV13" s="686"/>
      <c r="DW13" s="686"/>
      <c r="DX13" s="686"/>
      <c r="DY13" s="686"/>
      <c r="DZ13" s="686"/>
      <c r="EA13" s="686"/>
      <c r="EB13" s="686"/>
      <c r="EC13" s="695"/>
    </row>
    <row r="14" spans="2:143" ht="11.25" customHeight="1" x14ac:dyDescent="0.2">
      <c r="B14" s="682" t="s">
        <v>256</v>
      </c>
      <c r="C14" s="683"/>
      <c r="D14" s="683"/>
      <c r="E14" s="683"/>
      <c r="F14" s="683"/>
      <c r="G14" s="683"/>
      <c r="H14" s="683"/>
      <c r="I14" s="683"/>
      <c r="J14" s="683"/>
      <c r="K14" s="683"/>
      <c r="L14" s="683"/>
      <c r="M14" s="683"/>
      <c r="N14" s="683"/>
      <c r="O14" s="683"/>
      <c r="P14" s="683"/>
      <c r="Q14" s="684"/>
      <c r="R14" s="685">
        <v>360</v>
      </c>
      <c r="S14" s="686"/>
      <c r="T14" s="686"/>
      <c r="U14" s="686"/>
      <c r="V14" s="686"/>
      <c r="W14" s="686"/>
      <c r="X14" s="686"/>
      <c r="Y14" s="687"/>
      <c r="Z14" s="688">
        <v>0</v>
      </c>
      <c r="AA14" s="688"/>
      <c r="AB14" s="688"/>
      <c r="AC14" s="688"/>
      <c r="AD14" s="689">
        <v>360</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284981</v>
      </c>
      <c r="BH14" s="686"/>
      <c r="BI14" s="686"/>
      <c r="BJ14" s="686"/>
      <c r="BK14" s="686"/>
      <c r="BL14" s="686"/>
      <c r="BM14" s="686"/>
      <c r="BN14" s="687"/>
      <c r="BO14" s="688">
        <v>2.5</v>
      </c>
      <c r="BP14" s="688"/>
      <c r="BQ14" s="688"/>
      <c r="BR14" s="688"/>
      <c r="BS14" s="694" t="s">
        <v>185</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1252535</v>
      </c>
      <c r="CS14" s="686"/>
      <c r="CT14" s="686"/>
      <c r="CU14" s="686"/>
      <c r="CV14" s="686"/>
      <c r="CW14" s="686"/>
      <c r="CX14" s="686"/>
      <c r="CY14" s="687"/>
      <c r="CZ14" s="688">
        <v>2.8</v>
      </c>
      <c r="DA14" s="688"/>
      <c r="DB14" s="688"/>
      <c r="DC14" s="688"/>
      <c r="DD14" s="694">
        <v>94816</v>
      </c>
      <c r="DE14" s="686"/>
      <c r="DF14" s="686"/>
      <c r="DG14" s="686"/>
      <c r="DH14" s="686"/>
      <c r="DI14" s="686"/>
      <c r="DJ14" s="686"/>
      <c r="DK14" s="686"/>
      <c r="DL14" s="686"/>
      <c r="DM14" s="686"/>
      <c r="DN14" s="686"/>
      <c r="DO14" s="686"/>
      <c r="DP14" s="687"/>
      <c r="DQ14" s="694">
        <v>1165181</v>
      </c>
      <c r="DR14" s="686"/>
      <c r="DS14" s="686"/>
      <c r="DT14" s="686"/>
      <c r="DU14" s="686"/>
      <c r="DV14" s="686"/>
      <c r="DW14" s="686"/>
      <c r="DX14" s="686"/>
      <c r="DY14" s="686"/>
      <c r="DZ14" s="686"/>
      <c r="EA14" s="686"/>
      <c r="EB14" s="686"/>
      <c r="EC14" s="695"/>
    </row>
    <row r="15" spans="2:143" ht="11.25" customHeight="1" x14ac:dyDescent="0.2">
      <c r="B15" s="682" t="s">
        <v>259</v>
      </c>
      <c r="C15" s="683"/>
      <c r="D15" s="683"/>
      <c r="E15" s="683"/>
      <c r="F15" s="683"/>
      <c r="G15" s="683"/>
      <c r="H15" s="683"/>
      <c r="I15" s="683"/>
      <c r="J15" s="683"/>
      <c r="K15" s="683"/>
      <c r="L15" s="683"/>
      <c r="M15" s="683"/>
      <c r="N15" s="683"/>
      <c r="O15" s="683"/>
      <c r="P15" s="683"/>
      <c r="Q15" s="684"/>
      <c r="R15" s="685" t="s">
        <v>185</v>
      </c>
      <c r="S15" s="686"/>
      <c r="T15" s="686"/>
      <c r="U15" s="686"/>
      <c r="V15" s="686"/>
      <c r="W15" s="686"/>
      <c r="X15" s="686"/>
      <c r="Y15" s="687"/>
      <c r="Z15" s="688" t="s">
        <v>185</v>
      </c>
      <c r="AA15" s="688"/>
      <c r="AB15" s="688"/>
      <c r="AC15" s="688"/>
      <c r="AD15" s="689" t="s">
        <v>234</v>
      </c>
      <c r="AE15" s="689"/>
      <c r="AF15" s="689"/>
      <c r="AG15" s="689"/>
      <c r="AH15" s="689"/>
      <c r="AI15" s="689"/>
      <c r="AJ15" s="689"/>
      <c r="AK15" s="689"/>
      <c r="AL15" s="690" t="s">
        <v>185</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593931</v>
      </c>
      <c r="BH15" s="686"/>
      <c r="BI15" s="686"/>
      <c r="BJ15" s="686"/>
      <c r="BK15" s="686"/>
      <c r="BL15" s="686"/>
      <c r="BM15" s="686"/>
      <c r="BN15" s="687"/>
      <c r="BO15" s="688">
        <v>5.0999999999999996</v>
      </c>
      <c r="BP15" s="688"/>
      <c r="BQ15" s="688"/>
      <c r="BR15" s="688"/>
      <c r="BS15" s="694" t="s">
        <v>185</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3691136</v>
      </c>
      <c r="CS15" s="686"/>
      <c r="CT15" s="686"/>
      <c r="CU15" s="686"/>
      <c r="CV15" s="686"/>
      <c r="CW15" s="686"/>
      <c r="CX15" s="686"/>
      <c r="CY15" s="687"/>
      <c r="CZ15" s="688">
        <v>8.3000000000000007</v>
      </c>
      <c r="DA15" s="688"/>
      <c r="DB15" s="688"/>
      <c r="DC15" s="688"/>
      <c r="DD15" s="694">
        <v>447244</v>
      </c>
      <c r="DE15" s="686"/>
      <c r="DF15" s="686"/>
      <c r="DG15" s="686"/>
      <c r="DH15" s="686"/>
      <c r="DI15" s="686"/>
      <c r="DJ15" s="686"/>
      <c r="DK15" s="686"/>
      <c r="DL15" s="686"/>
      <c r="DM15" s="686"/>
      <c r="DN15" s="686"/>
      <c r="DO15" s="686"/>
      <c r="DP15" s="687"/>
      <c r="DQ15" s="694">
        <v>2524459</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42148</v>
      </c>
      <c r="S16" s="686"/>
      <c r="T16" s="686"/>
      <c r="U16" s="686"/>
      <c r="V16" s="686"/>
      <c r="W16" s="686"/>
      <c r="X16" s="686"/>
      <c r="Y16" s="687"/>
      <c r="Z16" s="688">
        <v>0.1</v>
      </c>
      <c r="AA16" s="688"/>
      <c r="AB16" s="688"/>
      <c r="AC16" s="688"/>
      <c r="AD16" s="689">
        <v>42148</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234</v>
      </c>
      <c r="BP16" s="688"/>
      <c r="BQ16" s="688"/>
      <c r="BR16" s="688"/>
      <c r="BS16" s="694" t="s">
        <v>234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5231</v>
      </c>
      <c r="CS16" s="686"/>
      <c r="CT16" s="686"/>
      <c r="CU16" s="686"/>
      <c r="CV16" s="686"/>
      <c r="CW16" s="686"/>
      <c r="CX16" s="686"/>
      <c r="CY16" s="687"/>
      <c r="CZ16" s="688">
        <v>0</v>
      </c>
      <c r="DA16" s="688"/>
      <c r="DB16" s="688"/>
      <c r="DC16" s="688"/>
      <c r="DD16" s="694" t="s">
        <v>185</v>
      </c>
      <c r="DE16" s="686"/>
      <c r="DF16" s="686"/>
      <c r="DG16" s="686"/>
      <c r="DH16" s="686"/>
      <c r="DI16" s="686"/>
      <c r="DJ16" s="686"/>
      <c r="DK16" s="686"/>
      <c r="DL16" s="686"/>
      <c r="DM16" s="686"/>
      <c r="DN16" s="686"/>
      <c r="DO16" s="686"/>
      <c r="DP16" s="687"/>
      <c r="DQ16" s="694" t="s">
        <v>234</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33296</v>
      </c>
      <c r="S17" s="686"/>
      <c r="T17" s="686"/>
      <c r="U17" s="686"/>
      <c r="V17" s="686"/>
      <c r="W17" s="686"/>
      <c r="X17" s="686"/>
      <c r="Y17" s="687"/>
      <c r="Z17" s="688">
        <v>0.1</v>
      </c>
      <c r="AA17" s="688"/>
      <c r="AB17" s="688"/>
      <c r="AC17" s="688"/>
      <c r="AD17" s="689">
        <v>33296</v>
      </c>
      <c r="AE17" s="689"/>
      <c r="AF17" s="689"/>
      <c r="AG17" s="689"/>
      <c r="AH17" s="689"/>
      <c r="AI17" s="689"/>
      <c r="AJ17" s="689"/>
      <c r="AK17" s="689"/>
      <c r="AL17" s="690">
        <v>0.2</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185</v>
      </c>
      <c r="BP17" s="688"/>
      <c r="BQ17" s="688"/>
      <c r="BR17" s="688"/>
      <c r="BS17" s="694" t="s">
        <v>234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3603603</v>
      </c>
      <c r="CS17" s="686"/>
      <c r="CT17" s="686"/>
      <c r="CU17" s="686"/>
      <c r="CV17" s="686"/>
      <c r="CW17" s="686"/>
      <c r="CX17" s="686"/>
      <c r="CY17" s="687"/>
      <c r="CZ17" s="688">
        <v>8.1</v>
      </c>
      <c r="DA17" s="688"/>
      <c r="DB17" s="688"/>
      <c r="DC17" s="688"/>
      <c r="DD17" s="694" t="s">
        <v>234</v>
      </c>
      <c r="DE17" s="686"/>
      <c r="DF17" s="686"/>
      <c r="DG17" s="686"/>
      <c r="DH17" s="686"/>
      <c r="DI17" s="686"/>
      <c r="DJ17" s="686"/>
      <c r="DK17" s="686"/>
      <c r="DL17" s="686"/>
      <c r="DM17" s="686"/>
      <c r="DN17" s="686"/>
      <c r="DO17" s="686"/>
      <c r="DP17" s="687"/>
      <c r="DQ17" s="694">
        <v>3555720</v>
      </c>
      <c r="DR17" s="686"/>
      <c r="DS17" s="686"/>
      <c r="DT17" s="686"/>
      <c r="DU17" s="686"/>
      <c r="DV17" s="686"/>
      <c r="DW17" s="686"/>
      <c r="DX17" s="686"/>
      <c r="DY17" s="686"/>
      <c r="DZ17" s="686"/>
      <c r="EA17" s="686"/>
      <c r="EB17" s="686"/>
      <c r="EC17" s="695"/>
    </row>
    <row r="18" spans="2:133" ht="11.25" customHeight="1" x14ac:dyDescent="0.2">
      <c r="B18" s="682" t="s">
        <v>268</v>
      </c>
      <c r="C18" s="683"/>
      <c r="D18" s="683"/>
      <c r="E18" s="683"/>
      <c r="F18" s="683"/>
      <c r="G18" s="683"/>
      <c r="H18" s="683"/>
      <c r="I18" s="683"/>
      <c r="J18" s="683"/>
      <c r="K18" s="683"/>
      <c r="L18" s="683"/>
      <c r="M18" s="683"/>
      <c r="N18" s="683"/>
      <c r="O18" s="683"/>
      <c r="P18" s="683"/>
      <c r="Q18" s="684"/>
      <c r="R18" s="685">
        <v>90893</v>
      </c>
      <c r="S18" s="686"/>
      <c r="T18" s="686"/>
      <c r="U18" s="686"/>
      <c r="V18" s="686"/>
      <c r="W18" s="686"/>
      <c r="X18" s="686"/>
      <c r="Y18" s="687"/>
      <c r="Z18" s="688">
        <v>0.2</v>
      </c>
      <c r="AA18" s="688"/>
      <c r="AB18" s="688"/>
      <c r="AC18" s="688"/>
      <c r="AD18" s="689">
        <v>90893</v>
      </c>
      <c r="AE18" s="689"/>
      <c r="AF18" s="689"/>
      <c r="AG18" s="689"/>
      <c r="AH18" s="689"/>
      <c r="AI18" s="689"/>
      <c r="AJ18" s="689"/>
      <c r="AK18" s="689"/>
      <c r="AL18" s="690">
        <v>0.5</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185</v>
      </c>
      <c r="BH18" s="686"/>
      <c r="BI18" s="686"/>
      <c r="BJ18" s="686"/>
      <c r="BK18" s="686"/>
      <c r="BL18" s="686"/>
      <c r="BM18" s="686"/>
      <c r="BN18" s="687"/>
      <c r="BO18" s="688" t="s">
        <v>234</v>
      </c>
      <c r="BP18" s="688"/>
      <c r="BQ18" s="688"/>
      <c r="BR18" s="688"/>
      <c r="BS18" s="694" t="s">
        <v>234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185</v>
      </c>
      <c r="CS18" s="686"/>
      <c r="CT18" s="686"/>
      <c r="CU18" s="686"/>
      <c r="CV18" s="686"/>
      <c r="CW18" s="686"/>
      <c r="CX18" s="686"/>
      <c r="CY18" s="687"/>
      <c r="CZ18" s="688" t="s">
        <v>234</v>
      </c>
      <c r="DA18" s="688"/>
      <c r="DB18" s="688"/>
      <c r="DC18" s="688"/>
      <c r="DD18" s="694" t="s">
        <v>185</v>
      </c>
      <c r="DE18" s="686"/>
      <c r="DF18" s="686"/>
      <c r="DG18" s="686"/>
      <c r="DH18" s="686"/>
      <c r="DI18" s="686"/>
      <c r="DJ18" s="686"/>
      <c r="DK18" s="686"/>
      <c r="DL18" s="686"/>
      <c r="DM18" s="686"/>
      <c r="DN18" s="686"/>
      <c r="DO18" s="686"/>
      <c r="DP18" s="687"/>
      <c r="DQ18" s="694" t="s">
        <v>185</v>
      </c>
      <c r="DR18" s="686"/>
      <c r="DS18" s="686"/>
      <c r="DT18" s="686"/>
      <c r="DU18" s="686"/>
      <c r="DV18" s="686"/>
      <c r="DW18" s="686"/>
      <c r="DX18" s="686"/>
      <c r="DY18" s="686"/>
      <c r="DZ18" s="686"/>
      <c r="EA18" s="686"/>
      <c r="EB18" s="686"/>
      <c r="EC18" s="695"/>
    </row>
    <row r="19" spans="2:133" ht="11.25" customHeight="1" x14ac:dyDescent="0.2">
      <c r="B19" s="682" t="s">
        <v>271</v>
      </c>
      <c r="C19" s="683"/>
      <c r="D19" s="683"/>
      <c r="E19" s="683"/>
      <c r="F19" s="683"/>
      <c r="G19" s="683"/>
      <c r="H19" s="683"/>
      <c r="I19" s="683"/>
      <c r="J19" s="683"/>
      <c r="K19" s="683"/>
      <c r="L19" s="683"/>
      <c r="M19" s="683"/>
      <c r="N19" s="683"/>
      <c r="O19" s="683"/>
      <c r="P19" s="683"/>
      <c r="Q19" s="684"/>
      <c r="R19" s="685">
        <v>62832</v>
      </c>
      <c r="S19" s="686"/>
      <c r="T19" s="686"/>
      <c r="U19" s="686"/>
      <c r="V19" s="686"/>
      <c r="W19" s="686"/>
      <c r="X19" s="686"/>
      <c r="Y19" s="687"/>
      <c r="Z19" s="688">
        <v>0.1</v>
      </c>
      <c r="AA19" s="688"/>
      <c r="AB19" s="688"/>
      <c r="AC19" s="688"/>
      <c r="AD19" s="689">
        <v>62832</v>
      </c>
      <c r="AE19" s="689"/>
      <c r="AF19" s="689"/>
      <c r="AG19" s="689"/>
      <c r="AH19" s="689"/>
      <c r="AI19" s="689"/>
      <c r="AJ19" s="689"/>
      <c r="AK19" s="689"/>
      <c r="AL19" s="690">
        <v>0.3</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234</v>
      </c>
      <c r="BH19" s="686"/>
      <c r="BI19" s="686"/>
      <c r="BJ19" s="686"/>
      <c r="BK19" s="686"/>
      <c r="BL19" s="686"/>
      <c r="BM19" s="686"/>
      <c r="BN19" s="687"/>
      <c r="BO19" s="688" t="s">
        <v>185</v>
      </c>
      <c r="BP19" s="688"/>
      <c r="BQ19" s="688"/>
      <c r="BR19" s="688"/>
      <c r="BS19" s="694" t="s">
        <v>185</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185</v>
      </c>
      <c r="CS19" s="686"/>
      <c r="CT19" s="686"/>
      <c r="CU19" s="686"/>
      <c r="CV19" s="686"/>
      <c r="CW19" s="686"/>
      <c r="CX19" s="686"/>
      <c r="CY19" s="687"/>
      <c r="CZ19" s="688" t="s">
        <v>185</v>
      </c>
      <c r="DA19" s="688"/>
      <c r="DB19" s="688"/>
      <c r="DC19" s="688"/>
      <c r="DD19" s="694" t="s">
        <v>185</v>
      </c>
      <c r="DE19" s="686"/>
      <c r="DF19" s="686"/>
      <c r="DG19" s="686"/>
      <c r="DH19" s="686"/>
      <c r="DI19" s="686"/>
      <c r="DJ19" s="686"/>
      <c r="DK19" s="686"/>
      <c r="DL19" s="686"/>
      <c r="DM19" s="686"/>
      <c r="DN19" s="686"/>
      <c r="DO19" s="686"/>
      <c r="DP19" s="687"/>
      <c r="DQ19" s="694" t="s">
        <v>185</v>
      </c>
      <c r="DR19" s="686"/>
      <c r="DS19" s="686"/>
      <c r="DT19" s="686"/>
      <c r="DU19" s="686"/>
      <c r="DV19" s="686"/>
      <c r="DW19" s="686"/>
      <c r="DX19" s="686"/>
      <c r="DY19" s="686"/>
      <c r="DZ19" s="686"/>
      <c r="EA19" s="686"/>
      <c r="EB19" s="686"/>
      <c r="EC19" s="695"/>
    </row>
    <row r="20" spans="2:133" ht="11.25" customHeight="1" x14ac:dyDescent="0.2">
      <c r="B20" s="682" t="s">
        <v>274</v>
      </c>
      <c r="C20" s="683"/>
      <c r="D20" s="683"/>
      <c r="E20" s="683"/>
      <c r="F20" s="683"/>
      <c r="G20" s="683"/>
      <c r="H20" s="683"/>
      <c r="I20" s="683"/>
      <c r="J20" s="683"/>
      <c r="K20" s="683"/>
      <c r="L20" s="683"/>
      <c r="M20" s="683"/>
      <c r="N20" s="683"/>
      <c r="O20" s="683"/>
      <c r="P20" s="683"/>
      <c r="Q20" s="684"/>
      <c r="R20" s="685">
        <v>18298</v>
      </c>
      <c r="S20" s="686"/>
      <c r="T20" s="686"/>
      <c r="U20" s="686"/>
      <c r="V20" s="686"/>
      <c r="W20" s="686"/>
      <c r="X20" s="686"/>
      <c r="Y20" s="687"/>
      <c r="Z20" s="688">
        <v>0</v>
      </c>
      <c r="AA20" s="688"/>
      <c r="AB20" s="688"/>
      <c r="AC20" s="688"/>
      <c r="AD20" s="689">
        <v>18298</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185</v>
      </c>
      <c r="BH20" s="686"/>
      <c r="BI20" s="686"/>
      <c r="BJ20" s="686"/>
      <c r="BK20" s="686"/>
      <c r="BL20" s="686"/>
      <c r="BM20" s="686"/>
      <c r="BN20" s="687"/>
      <c r="BO20" s="688" t="s">
        <v>185</v>
      </c>
      <c r="BP20" s="688"/>
      <c r="BQ20" s="688"/>
      <c r="BR20" s="688"/>
      <c r="BS20" s="694" t="s">
        <v>185</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44705082</v>
      </c>
      <c r="CS20" s="686"/>
      <c r="CT20" s="686"/>
      <c r="CU20" s="686"/>
      <c r="CV20" s="686"/>
      <c r="CW20" s="686"/>
      <c r="CX20" s="686"/>
      <c r="CY20" s="687"/>
      <c r="CZ20" s="688">
        <v>100</v>
      </c>
      <c r="DA20" s="688"/>
      <c r="DB20" s="688"/>
      <c r="DC20" s="688"/>
      <c r="DD20" s="694">
        <v>4934712</v>
      </c>
      <c r="DE20" s="686"/>
      <c r="DF20" s="686"/>
      <c r="DG20" s="686"/>
      <c r="DH20" s="686"/>
      <c r="DI20" s="686"/>
      <c r="DJ20" s="686"/>
      <c r="DK20" s="686"/>
      <c r="DL20" s="686"/>
      <c r="DM20" s="686"/>
      <c r="DN20" s="686"/>
      <c r="DO20" s="686"/>
      <c r="DP20" s="687"/>
      <c r="DQ20" s="694">
        <v>23233669</v>
      </c>
      <c r="DR20" s="686"/>
      <c r="DS20" s="686"/>
      <c r="DT20" s="686"/>
      <c r="DU20" s="686"/>
      <c r="DV20" s="686"/>
      <c r="DW20" s="686"/>
      <c r="DX20" s="686"/>
      <c r="DY20" s="686"/>
      <c r="DZ20" s="686"/>
      <c r="EA20" s="686"/>
      <c r="EB20" s="686"/>
      <c r="EC20" s="695"/>
    </row>
    <row r="21" spans="2:133" ht="11.25" customHeight="1" x14ac:dyDescent="0.2">
      <c r="B21" s="682" t="s">
        <v>277</v>
      </c>
      <c r="C21" s="683"/>
      <c r="D21" s="683"/>
      <c r="E21" s="683"/>
      <c r="F21" s="683"/>
      <c r="G21" s="683"/>
      <c r="H21" s="683"/>
      <c r="I21" s="683"/>
      <c r="J21" s="683"/>
      <c r="K21" s="683"/>
      <c r="L21" s="683"/>
      <c r="M21" s="683"/>
      <c r="N21" s="683"/>
      <c r="O21" s="683"/>
      <c r="P21" s="683"/>
      <c r="Q21" s="684"/>
      <c r="R21" s="685">
        <v>9763</v>
      </c>
      <c r="S21" s="686"/>
      <c r="T21" s="686"/>
      <c r="U21" s="686"/>
      <c r="V21" s="686"/>
      <c r="W21" s="686"/>
      <c r="X21" s="686"/>
      <c r="Y21" s="687"/>
      <c r="Z21" s="688">
        <v>0</v>
      </c>
      <c r="AA21" s="688"/>
      <c r="AB21" s="688"/>
      <c r="AC21" s="688"/>
      <c r="AD21" s="689">
        <v>9763</v>
      </c>
      <c r="AE21" s="689"/>
      <c r="AF21" s="689"/>
      <c r="AG21" s="689"/>
      <c r="AH21" s="689"/>
      <c r="AI21" s="689"/>
      <c r="AJ21" s="689"/>
      <c r="AK21" s="689"/>
      <c r="AL21" s="690">
        <v>0.1</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185</v>
      </c>
      <c r="BH21" s="686"/>
      <c r="BI21" s="686"/>
      <c r="BJ21" s="686"/>
      <c r="BK21" s="686"/>
      <c r="BL21" s="686"/>
      <c r="BM21" s="686"/>
      <c r="BN21" s="687"/>
      <c r="BO21" s="688" t="s">
        <v>234</v>
      </c>
      <c r="BP21" s="688"/>
      <c r="BQ21" s="688"/>
      <c r="BR21" s="688"/>
      <c r="BS21" s="694" t="s">
        <v>185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279</v>
      </c>
      <c r="C22" s="683"/>
      <c r="D22" s="683"/>
      <c r="E22" s="683"/>
      <c r="F22" s="683"/>
      <c r="G22" s="683"/>
      <c r="H22" s="683"/>
      <c r="I22" s="683"/>
      <c r="J22" s="683"/>
      <c r="K22" s="683"/>
      <c r="L22" s="683"/>
      <c r="M22" s="683"/>
      <c r="N22" s="683"/>
      <c r="O22" s="683"/>
      <c r="P22" s="683"/>
      <c r="Q22" s="684"/>
      <c r="R22" s="685">
        <v>6287594</v>
      </c>
      <c r="S22" s="686"/>
      <c r="T22" s="686"/>
      <c r="U22" s="686"/>
      <c r="V22" s="686"/>
      <c r="W22" s="686"/>
      <c r="X22" s="686"/>
      <c r="Y22" s="687"/>
      <c r="Z22" s="688">
        <v>13.9</v>
      </c>
      <c r="AA22" s="688"/>
      <c r="AB22" s="688"/>
      <c r="AC22" s="688"/>
      <c r="AD22" s="689">
        <v>5178811</v>
      </c>
      <c r="AE22" s="689"/>
      <c r="AF22" s="689"/>
      <c r="AG22" s="689"/>
      <c r="AH22" s="689"/>
      <c r="AI22" s="689"/>
      <c r="AJ22" s="689"/>
      <c r="AK22" s="689"/>
      <c r="AL22" s="690">
        <v>26.6</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185</v>
      </c>
      <c r="BH22" s="686"/>
      <c r="BI22" s="686"/>
      <c r="BJ22" s="686"/>
      <c r="BK22" s="686"/>
      <c r="BL22" s="686"/>
      <c r="BM22" s="686"/>
      <c r="BN22" s="687"/>
      <c r="BO22" s="688" t="s">
        <v>185</v>
      </c>
      <c r="BP22" s="688"/>
      <c r="BQ22" s="688"/>
      <c r="BR22" s="688"/>
      <c r="BS22" s="694" t="s">
        <v>185</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282</v>
      </c>
      <c r="C23" s="683"/>
      <c r="D23" s="683"/>
      <c r="E23" s="683"/>
      <c r="F23" s="683"/>
      <c r="G23" s="683"/>
      <c r="H23" s="683"/>
      <c r="I23" s="683"/>
      <c r="J23" s="683"/>
      <c r="K23" s="683"/>
      <c r="L23" s="683"/>
      <c r="M23" s="683"/>
      <c r="N23" s="683"/>
      <c r="O23" s="683"/>
      <c r="P23" s="683"/>
      <c r="Q23" s="684"/>
      <c r="R23" s="685">
        <v>5178811</v>
      </c>
      <c r="S23" s="686"/>
      <c r="T23" s="686"/>
      <c r="U23" s="686"/>
      <c r="V23" s="686"/>
      <c r="W23" s="686"/>
      <c r="X23" s="686"/>
      <c r="Y23" s="687"/>
      <c r="Z23" s="688">
        <v>11.4</v>
      </c>
      <c r="AA23" s="688"/>
      <c r="AB23" s="688"/>
      <c r="AC23" s="688"/>
      <c r="AD23" s="689">
        <v>5178811</v>
      </c>
      <c r="AE23" s="689"/>
      <c r="AF23" s="689"/>
      <c r="AG23" s="689"/>
      <c r="AH23" s="689"/>
      <c r="AI23" s="689"/>
      <c r="AJ23" s="689"/>
      <c r="AK23" s="689"/>
      <c r="AL23" s="690">
        <v>26.6</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185</v>
      </c>
      <c r="BH23" s="686"/>
      <c r="BI23" s="686"/>
      <c r="BJ23" s="686"/>
      <c r="BK23" s="686"/>
      <c r="BL23" s="686"/>
      <c r="BM23" s="686"/>
      <c r="BN23" s="687"/>
      <c r="BO23" s="688" t="s">
        <v>234</v>
      </c>
      <c r="BP23" s="688"/>
      <c r="BQ23" s="688"/>
      <c r="BR23" s="688"/>
      <c r="BS23" s="694" t="s">
        <v>185</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2">
      <c r="B24" s="682" t="s">
        <v>289</v>
      </c>
      <c r="C24" s="683"/>
      <c r="D24" s="683"/>
      <c r="E24" s="683"/>
      <c r="F24" s="683"/>
      <c r="G24" s="683"/>
      <c r="H24" s="683"/>
      <c r="I24" s="683"/>
      <c r="J24" s="683"/>
      <c r="K24" s="683"/>
      <c r="L24" s="683"/>
      <c r="M24" s="683"/>
      <c r="N24" s="683"/>
      <c r="O24" s="683"/>
      <c r="P24" s="683"/>
      <c r="Q24" s="684"/>
      <c r="R24" s="685">
        <v>1108783</v>
      </c>
      <c r="S24" s="686"/>
      <c r="T24" s="686"/>
      <c r="U24" s="686"/>
      <c r="V24" s="686"/>
      <c r="W24" s="686"/>
      <c r="X24" s="686"/>
      <c r="Y24" s="687"/>
      <c r="Z24" s="688">
        <v>2.4</v>
      </c>
      <c r="AA24" s="688"/>
      <c r="AB24" s="688"/>
      <c r="AC24" s="688"/>
      <c r="AD24" s="689" t="s">
        <v>234</v>
      </c>
      <c r="AE24" s="689"/>
      <c r="AF24" s="689"/>
      <c r="AG24" s="689"/>
      <c r="AH24" s="689"/>
      <c r="AI24" s="689"/>
      <c r="AJ24" s="689"/>
      <c r="AK24" s="689"/>
      <c r="AL24" s="690" t="s">
        <v>234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185</v>
      </c>
      <c r="BP24" s="688"/>
      <c r="BQ24" s="688"/>
      <c r="BR24" s="688"/>
      <c r="BS24" s="694" t="s">
        <v>185</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18278070</v>
      </c>
      <c r="CS24" s="675"/>
      <c r="CT24" s="675"/>
      <c r="CU24" s="675"/>
      <c r="CV24" s="675"/>
      <c r="CW24" s="675"/>
      <c r="CX24" s="675"/>
      <c r="CY24" s="676"/>
      <c r="CZ24" s="679">
        <v>40.9</v>
      </c>
      <c r="DA24" s="680"/>
      <c r="DB24" s="680"/>
      <c r="DC24" s="699"/>
      <c r="DD24" s="724">
        <v>12162363</v>
      </c>
      <c r="DE24" s="675"/>
      <c r="DF24" s="675"/>
      <c r="DG24" s="675"/>
      <c r="DH24" s="675"/>
      <c r="DI24" s="675"/>
      <c r="DJ24" s="675"/>
      <c r="DK24" s="676"/>
      <c r="DL24" s="724">
        <v>11911608</v>
      </c>
      <c r="DM24" s="675"/>
      <c r="DN24" s="675"/>
      <c r="DO24" s="675"/>
      <c r="DP24" s="675"/>
      <c r="DQ24" s="675"/>
      <c r="DR24" s="675"/>
      <c r="DS24" s="675"/>
      <c r="DT24" s="675"/>
      <c r="DU24" s="675"/>
      <c r="DV24" s="676"/>
      <c r="DW24" s="679">
        <v>57.7</v>
      </c>
      <c r="DX24" s="680"/>
      <c r="DY24" s="680"/>
      <c r="DZ24" s="680"/>
      <c r="EA24" s="680"/>
      <c r="EB24" s="680"/>
      <c r="EC24" s="681"/>
    </row>
    <row r="25" spans="2:133" ht="11.25" customHeight="1" x14ac:dyDescent="0.2">
      <c r="B25" s="682" t="s">
        <v>292</v>
      </c>
      <c r="C25" s="683"/>
      <c r="D25" s="683"/>
      <c r="E25" s="683"/>
      <c r="F25" s="683"/>
      <c r="G25" s="683"/>
      <c r="H25" s="683"/>
      <c r="I25" s="683"/>
      <c r="J25" s="683"/>
      <c r="K25" s="683"/>
      <c r="L25" s="683"/>
      <c r="M25" s="683"/>
      <c r="N25" s="683"/>
      <c r="O25" s="683"/>
      <c r="P25" s="683"/>
      <c r="Q25" s="684"/>
      <c r="R25" s="685" t="s">
        <v>234</v>
      </c>
      <c r="S25" s="686"/>
      <c r="T25" s="686"/>
      <c r="U25" s="686"/>
      <c r="V25" s="686"/>
      <c r="W25" s="686"/>
      <c r="X25" s="686"/>
      <c r="Y25" s="687"/>
      <c r="Z25" s="688" t="s">
        <v>234</v>
      </c>
      <c r="AA25" s="688"/>
      <c r="AB25" s="688"/>
      <c r="AC25" s="688"/>
      <c r="AD25" s="689" t="s">
        <v>185</v>
      </c>
      <c r="AE25" s="689"/>
      <c r="AF25" s="689"/>
      <c r="AG25" s="689"/>
      <c r="AH25" s="689"/>
      <c r="AI25" s="689"/>
      <c r="AJ25" s="689"/>
      <c r="AK25" s="689"/>
      <c r="AL25" s="690" t="s">
        <v>185</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185</v>
      </c>
      <c r="BH25" s="686"/>
      <c r="BI25" s="686"/>
      <c r="BJ25" s="686"/>
      <c r="BK25" s="686"/>
      <c r="BL25" s="686"/>
      <c r="BM25" s="686"/>
      <c r="BN25" s="687"/>
      <c r="BO25" s="688" t="s">
        <v>234</v>
      </c>
      <c r="BP25" s="688"/>
      <c r="BQ25" s="688"/>
      <c r="BR25" s="688"/>
      <c r="BS25" s="694" t="s">
        <v>185</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6820842</v>
      </c>
      <c r="CS25" s="721"/>
      <c r="CT25" s="721"/>
      <c r="CU25" s="721"/>
      <c r="CV25" s="721"/>
      <c r="CW25" s="721"/>
      <c r="CX25" s="721"/>
      <c r="CY25" s="722"/>
      <c r="CZ25" s="690">
        <v>15.3</v>
      </c>
      <c r="DA25" s="719"/>
      <c r="DB25" s="719"/>
      <c r="DC25" s="723"/>
      <c r="DD25" s="694">
        <v>6326250</v>
      </c>
      <c r="DE25" s="721"/>
      <c r="DF25" s="721"/>
      <c r="DG25" s="721"/>
      <c r="DH25" s="721"/>
      <c r="DI25" s="721"/>
      <c r="DJ25" s="721"/>
      <c r="DK25" s="722"/>
      <c r="DL25" s="694">
        <v>6076752</v>
      </c>
      <c r="DM25" s="721"/>
      <c r="DN25" s="721"/>
      <c r="DO25" s="721"/>
      <c r="DP25" s="721"/>
      <c r="DQ25" s="721"/>
      <c r="DR25" s="721"/>
      <c r="DS25" s="721"/>
      <c r="DT25" s="721"/>
      <c r="DU25" s="721"/>
      <c r="DV25" s="722"/>
      <c r="DW25" s="690">
        <v>29.4</v>
      </c>
      <c r="DX25" s="719"/>
      <c r="DY25" s="719"/>
      <c r="DZ25" s="719"/>
      <c r="EA25" s="719"/>
      <c r="EB25" s="719"/>
      <c r="EC25" s="720"/>
    </row>
    <row r="26" spans="2:133" ht="11.25" customHeight="1" x14ac:dyDescent="0.2">
      <c r="B26" s="682" t="s">
        <v>295</v>
      </c>
      <c r="C26" s="683"/>
      <c r="D26" s="683"/>
      <c r="E26" s="683"/>
      <c r="F26" s="683"/>
      <c r="G26" s="683"/>
      <c r="H26" s="683"/>
      <c r="I26" s="683"/>
      <c r="J26" s="683"/>
      <c r="K26" s="683"/>
      <c r="L26" s="683"/>
      <c r="M26" s="683"/>
      <c r="N26" s="683"/>
      <c r="O26" s="683"/>
      <c r="P26" s="683"/>
      <c r="Q26" s="684"/>
      <c r="R26" s="685">
        <v>20267659</v>
      </c>
      <c r="S26" s="686"/>
      <c r="T26" s="686"/>
      <c r="U26" s="686"/>
      <c r="V26" s="686"/>
      <c r="W26" s="686"/>
      <c r="X26" s="686"/>
      <c r="Y26" s="687"/>
      <c r="Z26" s="688">
        <v>44.7</v>
      </c>
      <c r="AA26" s="688"/>
      <c r="AB26" s="688"/>
      <c r="AC26" s="688"/>
      <c r="AD26" s="689">
        <v>19158876</v>
      </c>
      <c r="AE26" s="689"/>
      <c r="AF26" s="689"/>
      <c r="AG26" s="689"/>
      <c r="AH26" s="689"/>
      <c r="AI26" s="689"/>
      <c r="AJ26" s="689"/>
      <c r="AK26" s="689"/>
      <c r="AL26" s="690">
        <v>98.3</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185</v>
      </c>
      <c r="BH26" s="686"/>
      <c r="BI26" s="686"/>
      <c r="BJ26" s="686"/>
      <c r="BK26" s="686"/>
      <c r="BL26" s="686"/>
      <c r="BM26" s="686"/>
      <c r="BN26" s="687"/>
      <c r="BO26" s="688" t="s">
        <v>185</v>
      </c>
      <c r="BP26" s="688"/>
      <c r="BQ26" s="688"/>
      <c r="BR26" s="688"/>
      <c r="BS26" s="694" t="s">
        <v>234</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4166171</v>
      </c>
      <c r="CS26" s="686"/>
      <c r="CT26" s="686"/>
      <c r="CU26" s="686"/>
      <c r="CV26" s="686"/>
      <c r="CW26" s="686"/>
      <c r="CX26" s="686"/>
      <c r="CY26" s="687"/>
      <c r="CZ26" s="690">
        <v>9.3000000000000007</v>
      </c>
      <c r="DA26" s="719"/>
      <c r="DB26" s="719"/>
      <c r="DC26" s="723"/>
      <c r="DD26" s="694">
        <v>3828648</v>
      </c>
      <c r="DE26" s="686"/>
      <c r="DF26" s="686"/>
      <c r="DG26" s="686"/>
      <c r="DH26" s="686"/>
      <c r="DI26" s="686"/>
      <c r="DJ26" s="686"/>
      <c r="DK26" s="687"/>
      <c r="DL26" s="694" t="s">
        <v>185</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2">
      <c r="B27" s="682" t="s">
        <v>298</v>
      </c>
      <c r="C27" s="683"/>
      <c r="D27" s="683"/>
      <c r="E27" s="683"/>
      <c r="F27" s="683"/>
      <c r="G27" s="683"/>
      <c r="H27" s="683"/>
      <c r="I27" s="683"/>
      <c r="J27" s="683"/>
      <c r="K27" s="683"/>
      <c r="L27" s="683"/>
      <c r="M27" s="683"/>
      <c r="N27" s="683"/>
      <c r="O27" s="683"/>
      <c r="P27" s="683"/>
      <c r="Q27" s="684"/>
      <c r="R27" s="685">
        <v>8829</v>
      </c>
      <c r="S27" s="686"/>
      <c r="T27" s="686"/>
      <c r="U27" s="686"/>
      <c r="V27" s="686"/>
      <c r="W27" s="686"/>
      <c r="X27" s="686"/>
      <c r="Y27" s="687"/>
      <c r="Z27" s="688">
        <v>0</v>
      </c>
      <c r="AA27" s="688"/>
      <c r="AB27" s="688"/>
      <c r="AC27" s="688"/>
      <c r="AD27" s="689">
        <v>8829</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11618109</v>
      </c>
      <c r="BH27" s="686"/>
      <c r="BI27" s="686"/>
      <c r="BJ27" s="686"/>
      <c r="BK27" s="686"/>
      <c r="BL27" s="686"/>
      <c r="BM27" s="686"/>
      <c r="BN27" s="687"/>
      <c r="BO27" s="688">
        <v>100</v>
      </c>
      <c r="BP27" s="688"/>
      <c r="BQ27" s="688"/>
      <c r="BR27" s="688"/>
      <c r="BS27" s="694">
        <v>854747</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7853625</v>
      </c>
      <c r="CS27" s="721"/>
      <c r="CT27" s="721"/>
      <c r="CU27" s="721"/>
      <c r="CV27" s="721"/>
      <c r="CW27" s="721"/>
      <c r="CX27" s="721"/>
      <c r="CY27" s="722"/>
      <c r="CZ27" s="690">
        <v>17.600000000000001</v>
      </c>
      <c r="DA27" s="719"/>
      <c r="DB27" s="719"/>
      <c r="DC27" s="723"/>
      <c r="DD27" s="694">
        <v>2280393</v>
      </c>
      <c r="DE27" s="721"/>
      <c r="DF27" s="721"/>
      <c r="DG27" s="721"/>
      <c r="DH27" s="721"/>
      <c r="DI27" s="721"/>
      <c r="DJ27" s="721"/>
      <c r="DK27" s="722"/>
      <c r="DL27" s="694">
        <v>2279136</v>
      </c>
      <c r="DM27" s="721"/>
      <c r="DN27" s="721"/>
      <c r="DO27" s="721"/>
      <c r="DP27" s="721"/>
      <c r="DQ27" s="721"/>
      <c r="DR27" s="721"/>
      <c r="DS27" s="721"/>
      <c r="DT27" s="721"/>
      <c r="DU27" s="721"/>
      <c r="DV27" s="722"/>
      <c r="DW27" s="690">
        <v>11</v>
      </c>
      <c r="DX27" s="719"/>
      <c r="DY27" s="719"/>
      <c r="DZ27" s="719"/>
      <c r="EA27" s="719"/>
      <c r="EB27" s="719"/>
      <c r="EC27" s="720"/>
    </row>
    <row r="28" spans="2:133" ht="11.25" customHeight="1" x14ac:dyDescent="0.2">
      <c r="B28" s="682" t="s">
        <v>301</v>
      </c>
      <c r="C28" s="683"/>
      <c r="D28" s="683"/>
      <c r="E28" s="683"/>
      <c r="F28" s="683"/>
      <c r="G28" s="683"/>
      <c r="H28" s="683"/>
      <c r="I28" s="683"/>
      <c r="J28" s="683"/>
      <c r="K28" s="683"/>
      <c r="L28" s="683"/>
      <c r="M28" s="683"/>
      <c r="N28" s="683"/>
      <c r="O28" s="683"/>
      <c r="P28" s="683"/>
      <c r="Q28" s="684"/>
      <c r="R28" s="685">
        <v>85792</v>
      </c>
      <c r="S28" s="686"/>
      <c r="T28" s="686"/>
      <c r="U28" s="686"/>
      <c r="V28" s="686"/>
      <c r="W28" s="686"/>
      <c r="X28" s="686"/>
      <c r="Y28" s="687"/>
      <c r="Z28" s="688">
        <v>0.2</v>
      </c>
      <c r="AA28" s="688"/>
      <c r="AB28" s="688"/>
      <c r="AC28" s="688"/>
      <c r="AD28" s="689" t="s">
        <v>185</v>
      </c>
      <c r="AE28" s="689"/>
      <c r="AF28" s="689"/>
      <c r="AG28" s="689"/>
      <c r="AH28" s="689"/>
      <c r="AI28" s="689"/>
      <c r="AJ28" s="689"/>
      <c r="AK28" s="689"/>
      <c r="AL28" s="690" t="s">
        <v>185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3603603</v>
      </c>
      <c r="CS28" s="686"/>
      <c r="CT28" s="686"/>
      <c r="CU28" s="686"/>
      <c r="CV28" s="686"/>
      <c r="CW28" s="686"/>
      <c r="CX28" s="686"/>
      <c r="CY28" s="687"/>
      <c r="CZ28" s="690">
        <v>8.1</v>
      </c>
      <c r="DA28" s="719"/>
      <c r="DB28" s="719"/>
      <c r="DC28" s="723"/>
      <c r="DD28" s="694">
        <v>3555720</v>
      </c>
      <c r="DE28" s="686"/>
      <c r="DF28" s="686"/>
      <c r="DG28" s="686"/>
      <c r="DH28" s="686"/>
      <c r="DI28" s="686"/>
      <c r="DJ28" s="686"/>
      <c r="DK28" s="687"/>
      <c r="DL28" s="694">
        <v>3555720</v>
      </c>
      <c r="DM28" s="686"/>
      <c r="DN28" s="686"/>
      <c r="DO28" s="686"/>
      <c r="DP28" s="686"/>
      <c r="DQ28" s="686"/>
      <c r="DR28" s="686"/>
      <c r="DS28" s="686"/>
      <c r="DT28" s="686"/>
      <c r="DU28" s="686"/>
      <c r="DV28" s="687"/>
      <c r="DW28" s="690">
        <v>17.2</v>
      </c>
      <c r="DX28" s="719"/>
      <c r="DY28" s="719"/>
      <c r="DZ28" s="719"/>
      <c r="EA28" s="719"/>
      <c r="EB28" s="719"/>
      <c r="EC28" s="720"/>
    </row>
    <row r="29" spans="2:133" ht="11.25" customHeight="1" x14ac:dyDescent="0.2">
      <c r="B29" s="682" t="s">
        <v>303</v>
      </c>
      <c r="C29" s="683"/>
      <c r="D29" s="683"/>
      <c r="E29" s="683"/>
      <c r="F29" s="683"/>
      <c r="G29" s="683"/>
      <c r="H29" s="683"/>
      <c r="I29" s="683"/>
      <c r="J29" s="683"/>
      <c r="K29" s="683"/>
      <c r="L29" s="683"/>
      <c r="M29" s="683"/>
      <c r="N29" s="683"/>
      <c r="O29" s="683"/>
      <c r="P29" s="683"/>
      <c r="Q29" s="684"/>
      <c r="R29" s="685">
        <v>345671</v>
      </c>
      <c r="S29" s="686"/>
      <c r="T29" s="686"/>
      <c r="U29" s="686"/>
      <c r="V29" s="686"/>
      <c r="W29" s="686"/>
      <c r="X29" s="686"/>
      <c r="Y29" s="687"/>
      <c r="Z29" s="688">
        <v>0.8</v>
      </c>
      <c r="AA29" s="688"/>
      <c r="AB29" s="688"/>
      <c r="AC29" s="688"/>
      <c r="AD29" s="689">
        <v>103100</v>
      </c>
      <c r="AE29" s="689"/>
      <c r="AF29" s="689"/>
      <c r="AG29" s="689"/>
      <c r="AH29" s="689"/>
      <c r="AI29" s="689"/>
      <c r="AJ29" s="689"/>
      <c r="AK29" s="689"/>
      <c r="AL29" s="690">
        <v>0.5</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3603531</v>
      </c>
      <c r="CS29" s="721"/>
      <c r="CT29" s="721"/>
      <c r="CU29" s="721"/>
      <c r="CV29" s="721"/>
      <c r="CW29" s="721"/>
      <c r="CX29" s="721"/>
      <c r="CY29" s="722"/>
      <c r="CZ29" s="690">
        <v>8.1</v>
      </c>
      <c r="DA29" s="719"/>
      <c r="DB29" s="719"/>
      <c r="DC29" s="723"/>
      <c r="DD29" s="694">
        <v>3555648</v>
      </c>
      <c r="DE29" s="721"/>
      <c r="DF29" s="721"/>
      <c r="DG29" s="721"/>
      <c r="DH29" s="721"/>
      <c r="DI29" s="721"/>
      <c r="DJ29" s="721"/>
      <c r="DK29" s="722"/>
      <c r="DL29" s="694">
        <v>3555648</v>
      </c>
      <c r="DM29" s="721"/>
      <c r="DN29" s="721"/>
      <c r="DO29" s="721"/>
      <c r="DP29" s="721"/>
      <c r="DQ29" s="721"/>
      <c r="DR29" s="721"/>
      <c r="DS29" s="721"/>
      <c r="DT29" s="721"/>
      <c r="DU29" s="721"/>
      <c r="DV29" s="722"/>
      <c r="DW29" s="690">
        <v>17.2</v>
      </c>
      <c r="DX29" s="719"/>
      <c r="DY29" s="719"/>
      <c r="DZ29" s="719"/>
      <c r="EA29" s="719"/>
      <c r="EB29" s="719"/>
      <c r="EC29" s="720"/>
    </row>
    <row r="30" spans="2:133" ht="11.25" customHeight="1" x14ac:dyDescent="0.2">
      <c r="B30" s="682" t="s">
        <v>306</v>
      </c>
      <c r="C30" s="683"/>
      <c r="D30" s="683"/>
      <c r="E30" s="683"/>
      <c r="F30" s="683"/>
      <c r="G30" s="683"/>
      <c r="H30" s="683"/>
      <c r="I30" s="683"/>
      <c r="J30" s="683"/>
      <c r="K30" s="683"/>
      <c r="L30" s="683"/>
      <c r="M30" s="683"/>
      <c r="N30" s="683"/>
      <c r="O30" s="683"/>
      <c r="P30" s="683"/>
      <c r="Q30" s="684"/>
      <c r="R30" s="685">
        <v>207243</v>
      </c>
      <c r="S30" s="686"/>
      <c r="T30" s="686"/>
      <c r="U30" s="686"/>
      <c r="V30" s="686"/>
      <c r="W30" s="686"/>
      <c r="X30" s="686"/>
      <c r="Y30" s="687"/>
      <c r="Z30" s="688">
        <v>0.5</v>
      </c>
      <c r="AA30" s="688"/>
      <c r="AB30" s="688"/>
      <c r="AC30" s="688"/>
      <c r="AD30" s="689" t="s">
        <v>185</v>
      </c>
      <c r="AE30" s="689"/>
      <c r="AF30" s="689"/>
      <c r="AG30" s="689"/>
      <c r="AH30" s="689"/>
      <c r="AI30" s="689"/>
      <c r="AJ30" s="689"/>
      <c r="AK30" s="689"/>
      <c r="AL30" s="690" t="s">
        <v>234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3432908</v>
      </c>
      <c r="CS30" s="686"/>
      <c r="CT30" s="686"/>
      <c r="CU30" s="686"/>
      <c r="CV30" s="686"/>
      <c r="CW30" s="686"/>
      <c r="CX30" s="686"/>
      <c r="CY30" s="687"/>
      <c r="CZ30" s="690">
        <v>7.7</v>
      </c>
      <c r="DA30" s="719"/>
      <c r="DB30" s="719"/>
      <c r="DC30" s="723"/>
      <c r="DD30" s="694">
        <v>3401336</v>
      </c>
      <c r="DE30" s="686"/>
      <c r="DF30" s="686"/>
      <c r="DG30" s="686"/>
      <c r="DH30" s="686"/>
      <c r="DI30" s="686"/>
      <c r="DJ30" s="686"/>
      <c r="DK30" s="687"/>
      <c r="DL30" s="694">
        <v>3401336</v>
      </c>
      <c r="DM30" s="686"/>
      <c r="DN30" s="686"/>
      <c r="DO30" s="686"/>
      <c r="DP30" s="686"/>
      <c r="DQ30" s="686"/>
      <c r="DR30" s="686"/>
      <c r="DS30" s="686"/>
      <c r="DT30" s="686"/>
      <c r="DU30" s="686"/>
      <c r="DV30" s="687"/>
      <c r="DW30" s="690">
        <v>16.5</v>
      </c>
      <c r="DX30" s="719"/>
      <c r="DY30" s="719"/>
      <c r="DZ30" s="719"/>
      <c r="EA30" s="719"/>
      <c r="EB30" s="719"/>
      <c r="EC30" s="720"/>
    </row>
    <row r="31" spans="2:133" ht="11.25" customHeight="1" x14ac:dyDescent="0.2">
      <c r="B31" s="682" t="s">
        <v>310</v>
      </c>
      <c r="C31" s="683"/>
      <c r="D31" s="683"/>
      <c r="E31" s="683"/>
      <c r="F31" s="683"/>
      <c r="G31" s="683"/>
      <c r="H31" s="683"/>
      <c r="I31" s="683"/>
      <c r="J31" s="683"/>
      <c r="K31" s="683"/>
      <c r="L31" s="683"/>
      <c r="M31" s="683"/>
      <c r="N31" s="683"/>
      <c r="O31" s="683"/>
      <c r="P31" s="683"/>
      <c r="Q31" s="684"/>
      <c r="R31" s="685">
        <v>15954246</v>
      </c>
      <c r="S31" s="686"/>
      <c r="T31" s="686"/>
      <c r="U31" s="686"/>
      <c r="V31" s="686"/>
      <c r="W31" s="686"/>
      <c r="X31" s="686"/>
      <c r="Y31" s="687"/>
      <c r="Z31" s="688">
        <v>35.200000000000003</v>
      </c>
      <c r="AA31" s="688"/>
      <c r="AB31" s="688"/>
      <c r="AC31" s="688"/>
      <c r="AD31" s="689" t="s">
        <v>234</v>
      </c>
      <c r="AE31" s="689"/>
      <c r="AF31" s="689"/>
      <c r="AG31" s="689"/>
      <c r="AH31" s="689"/>
      <c r="AI31" s="689"/>
      <c r="AJ31" s="689"/>
      <c r="AK31" s="689"/>
      <c r="AL31" s="690" t="s">
        <v>234</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98.3</v>
      </c>
      <c r="BH31" s="740"/>
      <c r="BI31" s="740"/>
      <c r="BJ31" s="740"/>
      <c r="BK31" s="740"/>
      <c r="BL31" s="740"/>
      <c r="BM31" s="680">
        <v>96.5</v>
      </c>
      <c r="BN31" s="740"/>
      <c r="BO31" s="740"/>
      <c r="BP31" s="740"/>
      <c r="BQ31" s="741"/>
      <c r="BR31" s="753">
        <v>99.2</v>
      </c>
      <c r="BS31" s="740"/>
      <c r="BT31" s="740"/>
      <c r="BU31" s="740"/>
      <c r="BV31" s="740"/>
      <c r="BW31" s="740"/>
      <c r="BX31" s="680">
        <v>97.2</v>
      </c>
      <c r="BY31" s="740"/>
      <c r="BZ31" s="740"/>
      <c r="CA31" s="740"/>
      <c r="CB31" s="741"/>
      <c r="CD31" s="727"/>
      <c r="CE31" s="728"/>
      <c r="CF31" s="700" t="s">
        <v>313</v>
      </c>
      <c r="CG31" s="701"/>
      <c r="CH31" s="701"/>
      <c r="CI31" s="701"/>
      <c r="CJ31" s="701"/>
      <c r="CK31" s="701"/>
      <c r="CL31" s="701"/>
      <c r="CM31" s="701"/>
      <c r="CN31" s="701"/>
      <c r="CO31" s="701"/>
      <c r="CP31" s="701"/>
      <c r="CQ31" s="702"/>
      <c r="CR31" s="685">
        <v>170623</v>
      </c>
      <c r="CS31" s="721"/>
      <c r="CT31" s="721"/>
      <c r="CU31" s="721"/>
      <c r="CV31" s="721"/>
      <c r="CW31" s="721"/>
      <c r="CX31" s="721"/>
      <c r="CY31" s="722"/>
      <c r="CZ31" s="690">
        <v>0.4</v>
      </c>
      <c r="DA31" s="719"/>
      <c r="DB31" s="719"/>
      <c r="DC31" s="723"/>
      <c r="DD31" s="694">
        <v>154312</v>
      </c>
      <c r="DE31" s="721"/>
      <c r="DF31" s="721"/>
      <c r="DG31" s="721"/>
      <c r="DH31" s="721"/>
      <c r="DI31" s="721"/>
      <c r="DJ31" s="721"/>
      <c r="DK31" s="722"/>
      <c r="DL31" s="694">
        <v>154312</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2">
      <c r="B32" s="731" t="s">
        <v>314</v>
      </c>
      <c r="C32" s="732"/>
      <c r="D32" s="732"/>
      <c r="E32" s="732"/>
      <c r="F32" s="732"/>
      <c r="G32" s="732"/>
      <c r="H32" s="732"/>
      <c r="I32" s="732"/>
      <c r="J32" s="732"/>
      <c r="K32" s="732"/>
      <c r="L32" s="732"/>
      <c r="M32" s="732"/>
      <c r="N32" s="732"/>
      <c r="O32" s="732"/>
      <c r="P32" s="732"/>
      <c r="Q32" s="733"/>
      <c r="R32" s="685">
        <v>139105</v>
      </c>
      <c r="S32" s="686"/>
      <c r="T32" s="686"/>
      <c r="U32" s="686"/>
      <c r="V32" s="686"/>
      <c r="W32" s="686"/>
      <c r="X32" s="686"/>
      <c r="Y32" s="687"/>
      <c r="Z32" s="688">
        <v>0.3</v>
      </c>
      <c r="AA32" s="688"/>
      <c r="AB32" s="688"/>
      <c r="AC32" s="688"/>
      <c r="AD32" s="689">
        <v>139105</v>
      </c>
      <c r="AE32" s="689"/>
      <c r="AF32" s="689"/>
      <c r="AG32" s="689"/>
      <c r="AH32" s="689"/>
      <c r="AI32" s="689"/>
      <c r="AJ32" s="689"/>
      <c r="AK32" s="689"/>
      <c r="AL32" s="690">
        <v>0.7</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99.3</v>
      </c>
      <c r="BH32" s="721"/>
      <c r="BI32" s="721"/>
      <c r="BJ32" s="721"/>
      <c r="BK32" s="721"/>
      <c r="BL32" s="721"/>
      <c r="BM32" s="691">
        <v>97.5</v>
      </c>
      <c r="BN32" s="751"/>
      <c r="BO32" s="751"/>
      <c r="BP32" s="751"/>
      <c r="BQ32" s="752"/>
      <c r="BR32" s="754">
        <v>99.2</v>
      </c>
      <c r="BS32" s="721"/>
      <c r="BT32" s="721"/>
      <c r="BU32" s="721"/>
      <c r="BV32" s="721"/>
      <c r="BW32" s="721"/>
      <c r="BX32" s="691">
        <v>97</v>
      </c>
      <c r="BY32" s="751"/>
      <c r="BZ32" s="751"/>
      <c r="CA32" s="751"/>
      <c r="CB32" s="752"/>
      <c r="CD32" s="729"/>
      <c r="CE32" s="730"/>
      <c r="CF32" s="700" t="s">
        <v>317</v>
      </c>
      <c r="CG32" s="701"/>
      <c r="CH32" s="701"/>
      <c r="CI32" s="701"/>
      <c r="CJ32" s="701"/>
      <c r="CK32" s="701"/>
      <c r="CL32" s="701"/>
      <c r="CM32" s="701"/>
      <c r="CN32" s="701"/>
      <c r="CO32" s="701"/>
      <c r="CP32" s="701"/>
      <c r="CQ32" s="702"/>
      <c r="CR32" s="685">
        <v>72</v>
      </c>
      <c r="CS32" s="686"/>
      <c r="CT32" s="686"/>
      <c r="CU32" s="686"/>
      <c r="CV32" s="686"/>
      <c r="CW32" s="686"/>
      <c r="CX32" s="686"/>
      <c r="CY32" s="687"/>
      <c r="CZ32" s="690">
        <v>0</v>
      </c>
      <c r="DA32" s="719"/>
      <c r="DB32" s="719"/>
      <c r="DC32" s="723"/>
      <c r="DD32" s="694">
        <v>72</v>
      </c>
      <c r="DE32" s="686"/>
      <c r="DF32" s="686"/>
      <c r="DG32" s="686"/>
      <c r="DH32" s="686"/>
      <c r="DI32" s="686"/>
      <c r="DJ32" s="686"/>
      <c r="DK32" s="687"/>
      <c r="DL32" s="694">
        <v>72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318</v>
      </c>
      <c r="C33" s="683"/>
      <c r="D33" s="683"/>
      <c r="E33" s="683"/>
      <c r="F33" s="683"/>
      <c r="G33" s="683"/>
      <c r="H33" s="683"/>
      <c r="I33" s="683"/>
      <c r="J33" s="683"/>
      <c r="K33" s="683"/>
      <c r="L33" s="683"/>
      <c r="M33" s="683"/>
      <c r="N33" s="683"/>
      <c r="O33" s="683"/>
      <c r="P33" s="683"/>
      <c r="Q33" s="684"/>
      <c r="R33" s="685">
        <v>2994491</v>
      </c>
      <c r="S33" s="686"/>
      <c r="T33" s="686"/>
      <c r="U33" s="686"/>
      <c r="V33" s="686"/>
      <c r="W33" s="686"/>
      <c r="X33" s="686"/>
      <c r="Y33" s="687"/>
      <c r="Z33" s="688">
        <v>6.6</v>
      </c>
      <c r="AA33" s="688"/>
      <c r="AB33" s="688"/>
      <c r="AC33" s="688"/>
      <c r="AD33" s="689" t="s">
        <v>234</v>
      </c>
      <c r="AE33" s="689"/>
      <c r="AF33" s="689"/>
      <c r="AG33" s="689"/>
      <c r="AH33" s="689"/>
      <c r="AI33" s="689"/>
      <c r="AJ33" s="689"/>
      <c r="AK33" s="689"/>
      <c r="AL33" s="690" t="s">
        <v>185</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97.3</v>
      </c>
      <c r="BH33" s="756"/>
      <c r="BI33" s="756"/>
      <c r="BJ33" s="756"/>
      <c r="BK33" s="756"/>
      <c r="BL33" s="756"/>
      <c r="BM33" s="757">
        <v>95.5</v>
      </c>
      <c r="BN33" s="756"/>
      <c r="BO33" s="756"/>
      <c r="BP33" s="756"/>
      <c r="BQ33" s="758"/>
      <c r="BR33" s="755">
        <v>99.1</v>
      </c>
      <c r="BS33" s="756"/>
      <c r="BT33" s="756"/>
      <c r="BU33" s="756"/>
      <c r="BV33" s="756"/>
      <c r="BW33" s="756"/>
      <c r="BX33" s="757">
        <v>97.2</v>
      </c>
      <c r="BY33" s="756"/>
      <c r="BZ33" s="756"/>
      <c r="CA33" s="756"/>
      <c r="CB33" s="758"/>
      <c r="CD33" s="700" t="s">
        <v>320</v>
      </c>
      <c r="CE33" s="701"/>
      <c r="CF33" s="701"/>
      <c r="CG33" s="701"/>
      <c r="CH33" s="701"/>
      <c r="CI33" s="701"/>
      <c r="CJ33" s="701"/>
      <c r="CK33" s="701"/>
      <c r="CL33" s="701"/>
      <c r="CM33" s="701"/>
      <c r="CN33" s="701"/>
      <c r="CO33" s="701"/>
      <c r="CP33" s="701"/>
      <c r="CQ33" s="702"/>
      <c r="CR33" s="685">
        <v>21487069</v>
      </c>
      <c r="CS33" s="721"/>
      <c r="CT33" s="721"/>
      <c r="CU33" s="721"/>
      <c r="CV33" s="721"/>
      <c r="CW33" s="721"/>
      <c r="CX33" s="721"/>
      <c r="CY33" s="722"/>
      <c r="CZ33" s="690">
        <v>48.1</v>
      </c>
      <c r="DA33" s="719"/>
      <c r="DB33" s="719"/>
      <c r="DC33" s="723"/>
      <c r="DD33" s="694">
        <v>10372357</v>
      </c>
      <c r="DE33" s="721"/>
      <c r="DF33" s="721"/>
      <c r="DG33" s="721"/>
      <c r="DH33" s="721"/>
      <c r="DI33" s="721"/>
      <c r="DJ33" s="721"/>
      <c r="DK33" s="722"/>
      <c r="DL33" s="694">
        <v>7732865</v>
      </c>
      <c r="DM33" s="721"/>
      <c r="DN33" s="721"/>
      <c r="DO33" s="721"/>
      <c r="DP33" s="721"/>
      <c r="DQ33" s="721"/>
      <c r="DR33" s="721"/>
      <c r="DS33" s="721"/>
      <c r="DT33" s="721"/>
      <c r="DU33" s="721"/>
      <c r="DV33" s="722"/>
      <c r="DW33" s="690">
        <v>37.4</v>
      </c>
      <c r="DX33" s="719"/>
      <c r="DY33" s="719"/>
      <c r="DZ33" s="719"/>
      <c r="EA33" s="719"/>
      <c r="EB33" s="719"/>
      <c r="EC33" s="720"/>
    </row>
    <row r="34" spans="2:133" ht="11.25" customHeight="1" x14ac:dyDescent="0.2">
      <c r="B34" s="682" t="s">
        <v>321</v>
      </c>
      <c r="C34" s="683"/>
      <c r="D34" s="683"/>
      <c r="E34" s="683"/>
      <c r="F34" s="683"/>
      <c r="G34" s="683"/>
      <c r="H34" s="683"/>
      <c r="I34" s="683"/>
      <c r="J34" s="683"/>
      <c r="K34" s="683"/>
      <c r="L34" s="683"/>
      <c r="M34" s="683"/>
      <c r="N34" s="683"/>
      <c r="O34" s="683"/>
      <c r="P34" s="683"/>
      <c r="Q34" s="684"/>
      <c r="R34" s="685">
        <v>144685</v>
      </c>
      <c r="S34" s="686"/>
      <c r="T34" s="686"/>
      <c r="U34" s="686"/>
      <c r="V34" s="686"/>
      <c r="W34" s="686"/>
      <c r="X34" s="686"/>
      <c r="Y34" s="687"/>
      <c r="Z34" s="688">
        <v>0.3</v>
      </c>
      <c r="AA34" s="688"/>
      <c r="AB34" s="688"/>
      <c r="AC34" s="688"/>
      <c r="AD34" s="689">
        <v>63669</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4834016</v>
      </c>
      <c r="CS34" s="686"/>
      <c r="CT34" s="686"/>
      <c r="CU34" s="686"/>
      <c r="CV34" s="686"/>
      <c r="CW34" s="686"/>
      <c r="CX34" s="686"/>
      <c r="CY34" s="687"/>
      <c r="CZ34" s="690">
        <v>10.8</v>
      </c>
      <c r="DA34" s="719"/>
      <c r="DB34" s="719"/>
      <c r="DC34" s="723"/>
      <c r="DD34" s="694">
        <v>3566252</v>
      </c>
      <c r="DE34" s="686"/>
      <c r="DF34" s="686"/>
      <c r="DG34" s="686"/>
      <c r="DH34" s="686"/>
      <c r="DI34" s="686"/>
      <c r="DJ34" s="686"/>
      <c r="DK34" s="687"/>
      <c r="DL34" s="694">
        <v>2866042</v>
      </c>
      <c r="DM34" s="686"/>
      <c r="DN34" s="686"/>
      <c r="DO34" s="686"/>
      <c r="DP34" s="686"/>
      <c r="DQ34" s="686"/>
      <c r="DR34" s="686"/>
      <c r="DS34" s="686"/>
      <c r="DT34" s="686"/>
      <c r="DU34" s="686"/>
      <c r="DV34" s="687"/>
      <c r="DW34" s="690">
        <v>13.9</v>
      </c>
      <c r="DX34" s="719"/>
      <c r="DY34" s="719"/>
      <c r="DZ34" s="719"/>
      <c r="EA34" s="719"/>
      <c r="EB34" s="719"/>
      <c r="EC34" s="720"/>
    </row>
    <row r="35" spans="2:133" ht="11.25" customHeight="1" x14ac:dyDescent="0.2">
      <c r="B35" s="682" t="s">
        <v>323</v>
      </c>
      <c r="C35" s="683"/>
      <c r="D35" s="683"/>
      <c r="E35" s="683"/>
      <c r="F35" s="683"/>
      <c r="G35" s="683"/>
      <c r="H35" s="683"/>
      <c r="I35" s="683"/>
      <c r="J35" s="683"/>
      <c r="K35" s="683"/>
      <c r="L35" s="683"/>
      <c r="M35" s="683"/>
      <c r="N35" s="683"/>
      <c r="O35" s="683"/>
      <c r="P35" s="683"/>
      <c r="Q35" s="684"/>
      <c r="R35" s="685">
        <v>90604</v>
      </c>
      <c r="S35" s="686"/>
      <c r="T35" s="686"/>
      <c r="U35" s="686"/>
      <c r="V35" s="686"/>
      <c r="W35" s="686"/>
      <c r="X35" s="686"/>
      <c r="Y35" s="687"/>
      <c r="Z35" s="688">
        <v>0.2</v>
      </c>
      <c r="AA35" s="688"/>
      <c r="AB35" s="688"/>
      <c r="AC35" s="688"/>
      <c r="AD35" s="689" t="s">
        <v>234</v>
      </c>
      <c r="AE35" s="689"/>
      <c r="AF35" s="689"/>
      <c r="AG35" s="689"/>
      <c r="AH35" s="689"/>
      <c r="AI35" s="689"/>
      <c r="AJ35" s="689"/>
      <c r="AK35" s="689"/>
      <c r="AL35" s="690" t="s">
        <v>234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189050</v>
      </c>
      <c r="CS35" s="721"/>
      <c r="CT35" s="721"/>
      <c r="CU35" s="721"/>
      <c r="CV35" s="721"/>
      <c r="CW35" s="721"/>
      <c r="CX35" s="721"/>
      <c r="CY35" s="722"/>
      <c r="CZ35" s="690">
        <v>0.4</v>
      </c>
      <c r="DA35" s="719"/>
      <c r="DB35" s="719"/>
      <c r="DC35" s="723"/>
      <c r="DD35" s="694">
        <v>126143</v>
      </c>
      <c r="DE35" s="721"/>
      <c r="DF35" s="721"/>
      <c r="DG35" s="721"/>
      <c r="DH35" s="721"/>
      <c r="DI35" s="721"/>
      <c r="DJ35" s="721"/>
      <c r="DK35" s="722"/>
      <c r="DL35" s="694">
        <v>125505</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2">
      <c r="B36" s="682" t="s">
        <v>327</v>
      </c>
      <c r="C36" s="683"/>
      <c r="D36" s="683"/>
      <c r="E36" s="683"/>
      <c r="F36" s="683"/>
      <c r="G36" s="683"/>
      <c r="H36" s="683"/>
      <c r="I36" s="683"/>
      <c r="J36" s="683"/>
      <c r="K36" s="683"/>
      <c r="L36" s="683"/>
      <c r="M36" s="683"/>
      <c r="N36" s="683"/>
      <c r="O36" s="683"/>
      <c r="P36" s="683"/>
      <c r="Q36" s="684"/>
      <c r="R36" s="685">
        <v>48208</v>
      </c>
      <c r="S36" s="686"/>
      <c r="T36" s="686"/>
      <c r="U36" s="686"/>
      <c r="V36" s="686"/>
      <c r="W36" s="686"/>
      <c r="X36" s="686"/>
      <c r="Y36" s="687"/>
      <c r="Z36" s="688">
        <v>0.1</v>
      </c>
      <c r="AA36" s="688"/>
      <c r="AB36" s="688"/>
      <c r="AC36" s="688"/>
      <c r="AD36" s="689" t="s">
        <v>185</v>
      </c>
      <c r="AE36" s="689"/>
      <c r="AF36" s="689"/>
      <c r="AG36" s="689"/>
      <c r="AH36" s="689"/>
      <c r="AI36" s="689"/>
      <c r="AJ36" s="689"/>
      <c r="AK36" s="689"/>
      <c r="AL36" s="690" t="s">
        <v>234</v>
      </c>
      <c r="AM36" s="691"/>
      <c r="AN36" s="691"/>
      <c r="AO36" s="692"/>
      <c r="AP36" s="235"/>
      <c r="AQ36" s="759" t="s">
        <v>328</v>
      </c>
      <c r="AR36" s="760"/>
      <c r="AS36" s="760"/>
      <c r="AT36" s="760"/>
      <c r="AU36" s="760"/>
      <c r="AV36" s="760"/>
      <c r="AW36" s="760"/>
      <c r="AX36" s="760"/>
      <c r="AY36" s="761"/>
      <c r="AZ36" s="674">
        <v>5228419</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155250</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11882831</v>
      </c>
      <c r="CS36" s="686"/>
      <c r="CT36" s="686"/>
      <c r="CU36" s="686"/>
      <c r="CV36" s="686"/>
      <c r="CW36" s="686"/>
      <c r="CX36" s="686"/>
      <c r="CY36" s="687"/>
      <c r="CZ36" s="690">
        <v>26.6</v>
      </c>
      <c r="DA36" s="719"/>
      <c r="DB36" s="719"/>
      <c r="DC36" s="723"/>
      <c r="DD36" s="694">
        <v>3268724</v>
      </c>
      <c r="DE36" s="686"/>
      <c r="DF36" s="686"/>
      <c r="DG36" s="686"/>
      <c r="DH36" s="686"/>
      <c r="DI36" s="686"/>
      <c r="DJ36" s="686"/>
      <c r="DK36" s="687"/>
      <c r="DL36" s="694">
        <v>1922424</v>
      </c>
      <c r="DM36" s="686"/>
      <c r="DN36" s="686"/>
      <c r="DO36" s="686"/>
      <c r="DP36" s="686"/>
      <c r="DQ36" s="686"/>
      <c r="DR36" s="686"/>
      <c r="DS36" s="686"/>
      <c r="DT36" s="686"/>
      <c r="DU36" s="686"/>
      <c r="DV36" s="687"/>
      <c r="DW36" s="690">
        <v>9.3000000000000007</v>
      </c>
      <c r="DX36" s="719"/>
      <c r="DY36" s="719"/>
      <c r="DZ36" s="719"/>
      <c r="EA36" s="719"/>
      <c r="EB36" s="719"/>
      <c r="EC36" s="720"/>
    </row>
    <row r="37" spans="2:133" ht="11.25" customHeight="1" x14ac:dyDescent="0.2">
      <c r="B37" s="682" t="s">
        <v>331</v>
      </c>
      <c r="C37" s="683"/>
      <c r="D37" s="683"/>
      <c r="E37" s="683"/>
      <c r="F37" s="683"/>
      <c r="G37" s="683"/>
      <c r="H37" s="683"/>
      <c r="I37" s="683"/>
      <c r="J37" s="683"/>
      <c r="K37" s="683"/>
      <c r="L37" s="683"/>
      <c r="M37" s="683"/>
      <c r="N37" s="683"/>
      <c r="O37" s="683"/>
      <c r="P37" s="683"/>
      <c r="Q37" s="684"/>
      <c r="R37" s="685">
        <v>348698</v>
      </c>
      <c r="S37" s="686"/>
      <c r="T37" s="686"/>
      <c r="U37" s="686"/>
      <c r="V37" s="686"/>
      <c r="W37" s="686"/>
      <c r="X37" s="686"/>
      <c r="Y37" s="687"/>
      <c r="Z37" s="688">
        <v>0.8</v>
      </c>
      <c r="AA37" s="688"/>
      <c r="AB37" s="688"/>
      <c r="AC37" s="688"/>
      <c r="AD37" s="689" t="s">
        <v>185</v>
      </c>
      <c r="AE37" s="689"/>
      <c r="AF37" s="689"/>
      <c r="AG37" s="689"/>
      <c r="AH37" s="689"/>
      <c r="AI37" s="689"/>
      <c r="AJ37" s="689"/>
      <c r="AK37" s="689"/>
      <c r="AL37" s="690" t="s">
        <v>234</v>
      </c>
      <c r="AM37" s="691"/>
      <c r="AN37" s="691"/>
      <c r="AO37" s="692"/>
      <c r="AQ37" s="763" t="s">
        <v>332</v>
      </c>
      <c r="AR37" s="764"/>
      <c r="AS37" s="764"/>
      <c r="AT37" s="764"/>
      <c r="AU37" s="764"/>
      <c r="AV37" s="764"/>
      <c r="AW37" s="764"/>
      <c r="AX37" s="764"/>
      <c r="AY37" s="765"/>
      <c r="AZ37" s="685">
        <v>1608679</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62859</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96537</v>
      </c>
      <c r="CS37" s="721"/>
      <c r="CT37" s="721"/>
      <c r="CU37" s="721"/>
      <c r="CV37" s="721"/>
      <c r="CW37" s="721"/>
      <c r="CX37" s="721"/>
      <c r="CY37" s="722"/>
      <c r="CZ37" s="690">
        <v>0.2</v>
      </c>
      <c r="DA37" s="719"/>
      <c r="DB37" s="719"/>
      <c r="DC37" s="723"/>
      <c r="DD37" s="694">
        <v>96510</v>
      </c>
      <c r="DE37" s="721"/>
      <c r="DF37" s="721"/>
      <c r="DG37" s="721"/>
      <c r="DH37" s="721"/>
      <c r="DI37" s="721"/>
      <c r="DJ37" s="721"/>
      <c r="DK37" s="722"/>
      <c r="DL37" s="694">
        <v>93368</v>
      </c>
      <c r="DM37" s="721"/>
      <c r="DN37" s="721"/>
      <c r="DO37" s="721"/>
      <c r="DP37" s="721"/>
      <c r="DQ37" s="721"/>
      <c r="DR37" s="721"/>
      <c r="DS37" s="721"/>
      <c r="DT37" s="721"/>
      <c r="DU37" s="721"/>
      <c r="DV37" s="722"/>
      <c r="DW37" s="690">
        <v>0.5</v>
      </c>
      <c r="DX37" s="719"/>
      <c r="DY37" s="719"/>
      <c r="DZ37" s="719"/>
      <c r="EA37" s="719"/>
      <c r="EB37" s="719"/>
      <c r="EC37" s="720"/>
    </row>
    <row r="38" spans="2:133" ht="11.25" customHeight="1" x14ac:dyDescent="0.2">
      <c r="B38" s="682" t="s">
        <v>335</v>
      </c>
      <c r="C38" s="683"/>
      <c r="D38" s="683"/>
      <c r="E38" s="683"/>
      <c r="F38" s="683"/>
      <c r="G38" s="683"/>
      <c r="H38" s="683"/>
      <c r="I38" s="683"/>
      <c r="J38" s="683"/>
      <c r="K38" s="683"/>
      <c r="L38" s="683"/>
      <c r="M38" s="683"/>
      <c r="N38" s="683"/>
      <c r="O38" s="683"/>
      <c r="P38" s="683"/>
      <c r="Q38" s="684"/>
      <c r="R38" s="685">
        <v>1061965</v>
      </c>
      <c r="S38" s="686"/>
      <c r="T38" s="686"/>
      <c r="U38" s="686"/>
      <c r="V38" s="686"/>
      <c r="W38" s="686"/>
      <c r="X38" s="686"/>
      <c r="Y38" s="687"/>
      <c r="Z38" s="688">
        <v>2.2999999999999998</v>
      </c>
      <c r="AA38" s="688"/>
      <c r="AB38" s="688"/>
      <c r="AC38" s="688"/>
      <c r="AD38" s="689">
        <v>18976</v>
      </c>
      <c r="AE38" s="689"/>
      <c r="AF38" s="689"/>
      <c r="AG38" s="689"/>
      <c r="AH38" s="689"/>
      <c r="AI38" s="689"/>
      <c r="AJ38" s="689"/>
      <c r="AK38" s="689"/>
      <c r="AL38" s="690">
        <v>0.1</v>
      </c>
      <c r="AM38" s="691"/>
      <c r="AN38" s="691"/>
      <c r="AO38" s="692"/>
      <c r="AQ38" s="763" t="s">
        <v>336</v>
      </c>
      <c r="AR38" s="764"/>
      <c r="AS38" s="764"/>
      <c r="AT38" s="764"/>
      <c r="AU38" s="764"/>
      <c r="AV38" s="764"/>
      <c r="AW38" s="764"/>
      <c r="AX38" s="764"/>
      <c r="AY38" s="765"/>
      <c r="AZ38" s="685">
        <v>247682</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10637</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3236139</v>
      </c>
      <c r="CS38" s="686"/>
      <c r="CT38" s="686"/>
      <c r="CU38" s="686"/>
      <c r="CV38" s="686"/>
      <c r="CW38" s="686"/>
      <c r="CX38" s="686"/>
      <c r="CY38" s="687"/>
      <c r="CZ38" s="690">
        <v>7.2</v>
      </c>
      <c r="DA38" s="719"/>
      <c r="DB38" s="719"/>
      <c r="DC38" s="723"/>
      <c r="DD38" s="694">
        <v>2610638</v>
      </c>
      <c r="DE38" s="686"/>
      <c r="DF38" s="686"/>
      <c r="DG38" s="686"/>
      <c r="DH38" s="686"/>
      <c r="DI38" s="686"/>
      <c r="DJ38" s="686"/>
      <c r="DK38" s="687"/>
      <c r="DL38" s="694">
        <v>2501235</v>
      </c>
      <c r="DM38" s="686"/>
      <c r="DN38" s="686"/>
      <c r="DO38" s="686"/>
      <c r="DP38" s="686"/>
      <c r="DQ38" s="686"/>
      <c r="DR38" s="686"/>
      <c r="DS38" s="686"/>
      <c r="DT38" s="686"/>
      <c r="DU38" s="686"/>
      <c r="DV38" s="687"/>
      <c r="DW38" s="690">
        <v>12.1</v>
      </c>
      <c r="DX38" s="719"/>
      <c r="DY38" s="719"/>
      <c r="DZ38" s="719"/>
      <c r="EA38" s="719"/>
      <c r="EB38" s="719"/>
      <c r="EC38" s="720"/>
    </row>
    <row r="39" spans="2:133" ht="11.25" customHeight="1" x14ac:dyDescent="0.2">
      <c r="B39" s="682" t="s">
        <v>339</v>
      </c>
      <c r="C39" s="683"/>
      <c r="D39" s="683"/>
      <c r="E39" s="683"/>
      <c r="F39" s="683"/>
      <c r="G39" s="683"/>
      <c r="H39" s="683"/>
      <c r="I39" s="683"/>
      <c r="J39" s="683"/>
      <c r="K39" s="683"/>
      <c r="L39" s="683"/>
      <c r="M39" s="683"/>
      <c r="N39" s="683"/>
      <c r="O39" s="683"/>
      <c r="P39" s="683"/>
      <c r="Q39" s="684"/>
      <c r="R39" s="685">
        <v>3661438</v>
      </c>
      <c r="S39" s="686"/>
      <c r="T39" s="686"/>
      <c r="U39" s="686"/>
      <c r="V39" s="686"/>
      <c r="W39" s="686"/>
      <c r="X39" s="686"/>
      <c r="Y39" s="687"/>
      <c r="Z39" s="688">
        <v>8.1</v>
      </c>
      <c r="AA39" s="688"/>
      <c r="AB39" s="688"/>
      <c r="AC39" s="688"/>
      <c r="AD39" s="689" t="s">
        <v>234</v>
      </c>
      <c r="AE39" s="689"/>
      <c r="AF39" s="689"/>
      <c r="AG39" s="689"/>
      <c r="AH39" s="689"/>
      <c r="AI39" s="689"/>
      <c r="AJ39" s="689"/>
      <c r="AK39" s="689"/>
      <c r="AL39" s="690" t="s">
        <v>234</v>
      </c>
      <c r="AM39" s="691"/>
      <c r="AN39" s="691"/>
      <c r="AO39" s="692"/>
      <c r="AQ39" s="763" t="s">
        <v>340</v>
      </c>
      <c r="AR39" s="764"/>
      <c r="AS39" s="764"/>
      <c r="AT39" s="764"/>
      <c r="AU39" s="764"/>
      <c r="AV39" s="764"/>
      <c r="AW39" s="764"/>
      <c r="AX39" s="764"/>
      <c r="AY39" s="765"/>
      <c r="AZ39" s="685">
        <v>135919</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16167</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501257</v>
      </c>
      <c r="CS39" s="721"/>
      <c r="CT39" s="721"/>
      <c r="CU39" s="721"/>
      <c r="CV39" s="721"/>
      <c r="CW39" s="721"/>
      <c r="CX39" s="721"/>
      <c r="CY39" s="722"/>
      <c r="CZ39" s="690">
        <v>1.1000000000000001</v>
      </c>
      <c r="DA39" s="719"/>
      <c r="DB39" s="719"/>
      <c r="DC39" s="723"/>
      <c r="DD39" s="694">
        <v>425795</v>
      </c>
      <c r="DE39" s="721"/>
      <c r="DF39" s="721"/>
      <c r="DG39" s="721"/>
      <c r="DH39" s="721"/>
      <c r="DI39" s="721"/>
      <c r="DJ39" s="721"/>
      <c r="DK39" s="722"/>
      <c r="DL39" s="694" t="s">
        <v>234</v>
      </c>
      <c r="DM39" s="721"/>
      <c r="DN39" s="721"/>
      <c r="DO39" s="721"/>
      <c r="DP39" s="721"/>
      <c r="DQ39" s="721"/>
      <c r="DR39" s="721"/>
      <c r="DS39" s="721"/>
      <c r="DT39" s="721"/>
      <c r="DU39" s="721"/>
      <c r="DV39" s="722"/>
      <c r="DW39" s="690" t="s">
        <v>234</v>
      </c>
      <c r="DX39" s="719"/>
      <c r="DY39" s="719"/>
      <c r="DZ39" s="719"/>
      <c r="EA39" s="719"/>
      <c r="EB39" s="719"/>
      <c r="EC39" s="720"/>
    </row>
    <row r="40" spans="2:133" ht="11.25" customHeight="1" x14ac:dyDescent="0.2">
      <c r="B40" s="682" t="s">
        <v>343</v>
      </c>
      <c r="C40" s="683"/>
      <c r="D40" s="683"/>
      <c r="E40" s="683"/>
      <c r="F40" s="683"/>
      <c r="G40" s="683"/>
      <c r="H40" s="683"/>
      <c r="I40" s="683"/>
      <c r="J40" s="683"/>
      <c r="K40" s="683"/>
      <c r="L40" s="683"/>
      <c r="M40" s="683"/>
      <c r="N40" s="683"/>
      <c r="O40" s="683"/>
      <c r="P40" s="683"/>
      <c r="Q40" s="684"/>
      <c r="R40" s="685" t="s">
        <v>185</v>
      </c>
      <c r="S40" s="686"/>
      <c r="T40" s="686"/>
      <c r="U40" s="686"/>
      <c r="V40" s="686"/>
      <c r="W40" s="686"/>
      <c r="X40" s="686"/>
      <c r="Y40" s="687"/>
      <c r="Z40" s="688" t="s">
        <v>234</v>
      </c>
      <c r="AA40" s="688"/>
      <c r="AB40" s="688"/>
      <c r="AC40" s="688"/>
      <c r="AD40" s="689" t="s">
        <v>234</v>
      </c>
      <c r="AE40" s="689"/>
      <c r="AF40" s="689"/>
      <c r="AG40" s="689"/>
      <c r="AH40" s="689"/>
      <c r="AI40" s="689"/>
      <c r="AJ40" s="689"/>
      <c r="AK40" s="689"/>
      <c r="AL40" s="690" t="s">
        <v>185</v>
      </c>
      <c r="AM40" s="691"/>
      <c r="AN40" s="691"/>
      <c r="AO40" s="692"/>
      <c r="AQ40" s="763" t="s">
        <v>344</v>
      </c>
      <c r="AR40" s="764"/>
      <c r="AS40" s="764"/>
      <c r="AT40" s="764"/>
      <c r="AU40" s="764"/>
      <c r="AV40" s="764"/>
      <c r="AW40" s="764"/>
      <c r="AX40" s="764"/>
      <c r="AY40" s="765"/>
      <c r="AZ40" s="685">
        <v>2458</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86</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843776</v>
      </c>
      <c r="CS40" s="686"/>
      <c r="CT40" s="686"/>
      <c r="CU40" s="686"/>
      <c r="CV40" s="686"/>
      <c r="CW40" s="686"/>
      <c r="CX40" s="686"/>
      <c r="CY40" s="687"/>
      <c r="CZ40" s="690">
        <v>1.9</v>
      </c>
      <c r="DA40" s="719"/>
      <c r="DB40" s="719"/>
      <c r="DC40" s="723"/>
      <c r="DD40" s="694">
        <v>374805</v>
      </c>
      <c r="DE40" s="686"/>
      <c r="DF40" s="686"/>
      <c r="DG40" s="686"/>
      <c r="DH40" s="686"/>
      <c r="DI40" s="686"/>
      <c r="DJ40" s="686"/>
      <c r="DK40" s="687"/>
      <c r="DL40" s="694">
        <v>317659</v>
      </c>
      <c r="DM40" s="686"/>
      <c r="DN40" s="686"/>
      <c r="DO40" s="686"/>
      <c r="DP40" s="686"/>
      <c r="DQ40" s="686"/>
      <c r="DR40" s="686"/>
      <c r="DS40" s="686"/>
      <c r="DT40" s="686"/>
      <c r="DU40" s="686"/>
      <c r="DV40" s="687"/>
      <c r="DW40" s="690">
        <v>1.5</v>
      </c>
      <c r="DX40" s="719"/>
      <c r="DY40" s="719"/>
      <c r="DZ40" s="719"/>
      <c r="EA40" s="719"/>
      <c r="EB40" s="719"/>
      <c r="EC40" s="720"/>
    </row>
    <row r="41" spans="2:133" ht="11.25" customHeight="1" x14ac:dyDescent="0.2">
      <c r="B41" s="682" t="s">
        <v>348</v>
      </c>
      <c r="C41" s="683"/>
      <c r="D41" s="683"/>
      <c r="E41" s="683"/>
      <c r="F41" s="683"/>
      <c r="G41" s="683"/>
      <c r="H41" s="683"/>
      <c r="I41" s="683"/>
      <c r="J41" s="683"/>
      <c r="K41" s="683"/>
      <c r="L41" s="683"/>
      <c r="M41" s="683"/>
      <c r="N41" s="683"/>
      <c r="O41" s="683"/>
      <c r="P41" s="683"/>
      <c r="Q41" s="684"/>
      <c r="R41" s="685" t="s">
        <v>234</v>
      </c>
      <c r="S41" s="686"/>
      <c r="T41" s="686"/>
      <c r="U41" s="686"/>
      <c r="V41" s="686"/>
      <c r="W41" s="686"/>
      <c r="X41" s="686"/>
      <c r="Y41" s="687"/>
      <c r="Z41" s="688" t="s">
        <v>185</v>
      </c>
      <c r="AA41" s="688"/>
      <c r="AB41" s="688"/>
      <c r="AC41" s="688"/>
      <c r="AD41" s="689" t="s">
        <v>185</v>
      </c>
      <c r="AE41" s="689"/>
      <c r="AF41" s="689"/>
      <c r="AG41" s="689"/>
      <c r="AH41" s="689"/>
      <c r="AI41" s="689"/>
      <c r="AJ41" s="689"/>
      <c r="AK41" s="689"/>
      <c r="AL41" s="690" t="s">
        <v>185</v>
      </c>
      <c r="AM41" s="691"/>
      <c r="AN41" s="691"/>
      <c r="AO41" s="692"/>
      <c r="AQ41" s="763" t="s">
        <v>349</v>
      </c>
      <c r="AR41" s="764"/>
      <c r="AS41" s="764"/>
      <c r="AT41" s="764"/>
      <c r="AU41" s="764"/>
      <c r="AV41" s="764"/>
      <c r="AW41" s="764"/>
      <c r="AX41" s="764"/>
      <c r="AY41" s="765"/>
      <c r="AZ41" s="685">
        <v>658074</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234</v>
      </c>
      <c r="DA41" s="719"/>
      <c r="DB41" s="719"/>
      <c r="DC41" s="723"/>
      <c r="DD41" s="694" t="s">
        <v>185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352</v>
      </c>
      <c r="C42" s="683"/>
      <c r="D42" s="683"/>
      <c r="E42" s="683"/>
      <c r="F42" s="683"/>
      <c r="G42" s="683"/>
      <c r="H42" s="683"/>
      <c r="I42" s="683"/>
      <c r="J42" s="683"/>
      <c r="K42" s="683"/>
      <c r="L42" s="683"/>
      <c r="M42" s="683"/>
      <c r="N42" s="683"/>
      <c r="O42" s="683"/>
      <c r="P42" s="683"/>
      <c r="Q42" s="684"/>
      <c r="R42" s="685">
        <v>1168800</v>
      </c>
      <c r="S42" s="686"/>
      <c r="T42" s="686"/>
      <c r="U42" s="686"/>
      <c r="V42" s="686"/>
      <c r="W42" s="686"/>
      <c r="X42" s="686"/>
      <c r="Y42" s="687"/>
      <c r="Z42" s="688">
        <v>2.6</v>
      </c>
      <c r="AA42" s="688"/>
      <c r="AB42" s="688"/>
      <c r="AC42" s="688"/>
      <c r="AD42" s="689" t="s">
        <v>234</v>
      </c>
      <c r="AE42" s="689"/>
      <c r="AF42" s="689"/>
      <c r="AG42" s="689"/>
      <c r="AH42" s="689"/>
      <c r="AI42" s="689"/>
      <c r="AJ42" s="689"/>
      <c r="AK42" s="689"/>
      <c r="AL42" s="690" t="s">
        <v>234</v>
      </c>
      <c r="AM42" s="691"/>
      <c r="AN42" s="691"/>
      <c r="AO42" s="692"/>
      <c r="AQ42" s="784" t="s">
        <v>353</v>
      </c>
      <c r="AR42" s="785"/>
      <c r="AS42" s="785"/>
      <c r="AT42" s="785"/>
      <c r="AU42" s="785"/>
      <c r="AV42" s="785"/>
      <c r="AW42" s="785"/>
      <c r="AX42" s="785"/>
      <c r="AY42" s="786"/>
      <c r="AZ42" s="776">
        <v>2575607</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352</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4939943</v>
      </c>
      <c r="CS42" s="686"/>
      <c r="CT42" s="686"/>
      <c r="CU42" s="686"/>
      <c r="CV42" s="686"/>
      <c r="CW42" s="686"/>
      <c r="CX42" s="686"/>
      <c r="CY42" s="687"/>
      <c r="CZ42" s="690">
        <v>11.1</v>
      </c>
      <c r="DA42" s="691"/>
      <c r="DB42" s="691"/>
      <c r="DC42" s="703"/>
      <c r="DD42" s="694">
        <v>698949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356</v>
      </c>
      <c r="C43" s="736"/>
      <c r="D43" s="736"/>
      <c r="E43" s="736"/>
      <c r="F43" s="736"/>
      <c r="G43" s="736"/>
      <c r="H43" s="736"/>
      <c r="I43" s="736"/>
      <c r="J43" s="736"/>
      <c r="K43" s="736"/>
      <c r="L43" s="736"/>
      <c r="M43" s="736"/>
      <c r="N43" s="736"/>
      <c r="O43" s="736"/>
      <c r="P43" s="736"/>
      <c r="Q43" s="737"/>
      <c r="R43" s="776">
        <v>45358634</v>
      </c>
      <c r="S43" s="777"/>
      <c r="T43" s="777"/>
      <c r="U43" s="777"/>
      <c r="V43" s="777"/>
      <c r="W43" s="777"/>
      <c r="X43" s="777"/>
      <c r="Y43" s="778"/>
      <c r="Z43" s="779">
        <v>100</v>
      </c>
      <c r="AA43" s="779"/>
      <c r="AB43" s="779"/>
      <c r="AC43" s="779"/>
      <c r="AD43" s="780">
        <v>19492555</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88031</v>
      </c>
      <c r="CS43" s="721"/>
      <c r="CT43" s="721"/>
      <c r="CU43" s="721"/>
      <c r="CV43" s="721"/>
      <c r="CW43" s="721"/>
      <c r="CX43" s="721"/>
      <c r="CY43" s="722"/>
      <c r="CZ43" s="690">
        <v>0.2</v>
      </c>
      <c r="DA43" s="719"/>
      <c r="DB43" s="719"/>
      <c r="DC43" s="723"/>
      <c r="DD43" s="694">
        <v>56574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4934712</v>
      </c>
      <c r="CS44" s="686"/>
      <c r="CT44" s="686"/>
      <c r="CU44" s="686"/>
      <c r="CV44" s="686"/>
      <c r="CW44" s="686"/>
      <c r="CX44" s="686"/>
      <c r="CY44" s="687"/>
      <c r="CZ44" s="690">
        <v>11</v>
      </c>
      <c r="DA44" s="691"/>
      <c r="DB44" s="691"/>
      <c r="DC44" s="703"/>
      <c r="DD44" s="694">
        <v>698949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3457151</v>
      </c>
      <c r="CS45" s="721"/>
      <c r="CT45" s="721"/>
      <c r="CU45" s="721"/>
      <c r="CV45" s="721"/>
      <c r="CW45" s="721"/>
      <c r="CX45" s="721"/>
      <c r="CY45" s="722"/>
      <c r="CZ45" s="690">
        <v>7.7</v>
      </c>
      <c r="DA45" s="719"/>
      <c r="DB45" s="719"/>
      <c r="DC45" s="723"/>
      <c r="DD45" s="694">
        <v>213538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1396644</v>
      </c>
      <c r="CS46" s="686"/>
      <c r="CT46" s="686"/>
      <c r="CU46" s="686"/>
      <c r="CV46" s="686"/>
      <c r="CW46" s="686"/>
      <c r="CX46" s="686"/>
      <c r="CY46" s="687"/>
      <c r="CZ46" s="690">
        <v>3.1</v>
      </c>
      <c r="DA46" s="691"/>
      <c r="DB46" s="691"/>
      <c r="DC46" s="703"/>
      <c r="DD46" s="694">
        <v>478094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5231</v>
      </c>
      <c r="CS47" s="721"/>
      <c r="CT47" s="721"/>
      <c r="CU47" s="721"/>
      <c r="CV47" s="721"/>
      <c r="CW47" s="721"/>
      <c r="CX47" s="721"/>
      <c r="CY47" s="722"/>
      <c r="CZ47" s="690">
        <v>0</v>
      </c>
      <c r="DA47" s="719"/>
      <c r="DB47" s="719"/>
      <c r="DC47" s="723"/>
      <c r="DD47" s="694" t="s">
        <v>185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185</v>
      </c>
      <c r="CS48" s="686"/>
      <c r="CT48" s="686"/>
      <c r="CU48" s="686"/>
      <c r="CV48" s="686"/>
      <c r="CW48" s="686"/>
      <c r="CX48" s="686"/>
      <c r="CY48" s="687"/>
      <c r="CZ48" s="690" t="s">
        <v>234</v>
      </c>
      <c r="DA48" s="691"/>
      <c r="DB48" s="691"/>
      <c r="DC48" s="703"/>
      <c r="DD48" s="694" t="s">
        <v>185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44705082</v>
      </c>
      <c r="CS49" s="756"/>
      <c r="CT49" s="756"/>
      <c r="CU49" s="756"/>
      <c r="CV49" s="756"/>
      <c r="CW49" s="756"/>
      <c r="CX49" s="756"/>
      <c r="CY49" s="787"/>
      <c r="CZ49" s="781">
        <v>100</v>
      </c>
      <c r="DA49" s="788"/>
      <c r="DB49" s="788"/>
      <c r="DC49" s="789"/>
      <c r="DD49" s="790">
        <v>23233669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rc7jom2wyD7CLofkupe4MSzMMdI2CC8YHV3fdkg79ZeDKyBge8VqzJVdWqh4W4vJltwmFeKM5Qlwg2ADROqpg==" saltValue="cQ8OPahfM+4QEW1VHnl6E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A3" sqref="BA3"/>
    </sheetView>
  </sheetViews>
  <sheetFormatPr defaultColWidth="0" defaultRowHeight="13" zeroHeight="1" x14ac:dyDescent="0.2"/>
  <cols>
    <col min="1" max="130" width="2.81640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389</v>
      </c>
      <c r="C7" s="818"/>
      <c r="D7" s="818"/>
      <c r="E7" s="818"/>
      <c r="F7" s="818"/>
      <c r="G7" s="818"/>
      <c r="H7" s="818"/>
      <c r="I7" s="818"/>
      <c r="J7" s="818"/>
      <c r="K7" s="818"/>
      <c r="L7" s="818"/>
      <c r="M7" s="818"/>
      <c r="N7" s="818"/>
      <c r="O7" s="818"/>
      <c r="P7" s="819"/>
      <c r="Q7" s="820">
        <v>45359</v>
      </c>
      <c r="R7" s="821"/>
      <c r="S7" s="821"/>
      <c r="T7" s="821"/>
      <c r="U7" s="821"/>
      <c r="V7" s="821">
        <v>44705</v>
      </c>
      <c r="W7" s="821"/>
      <c r="X7" s="821"/>
      <c r="Y7" s="821"/>
      <c r="Z7" s="821"/>
      <c r="AA7" s="821">
        <v>654</v>
      </c>
      <c r="AB7" s="821"/>
      <c r="AC7" s="821"/>
      <c r="AD7" s="821"/>
      <c r="AE7" s="822"/>
      <c r="AF7" s="823">
        <v>302</v>
      </c>
      <c r="AG7" s="824"/>
      <c r="AH7" s="824"/>
      <c r="AI7" s="824"/>
      <c r="AJ7" s="825"/>
      <c r="AK7" s="863">
        <v>48</v>
      </c>
      <c r="AL7" s="864"/>
      <c r="AM7" s="864"/>
      <c r="AN7" s="864"/>
      <c r="AO7" s="864"/>
      <c r="AP7" s="864">
        <v>37133</v>
      </c>
      <c r="AQ7" s="864"/>
      <c r="AR7" s="864"/>
      <c r="AS7" s="864"/>
      <c r="AT7" s="864"/>
      <c r="AU7" s="865"/>
      <c r="AV7" s="865"/>
      <c r="AW7" s="865"/>
      <c r="AX7" s="865"/>
      <c r="AY7" s="866"/>
      <c r="AZ7" s="254"/>
      <c r="BA7" s="254"/>
      <c r="BB7" s="254"/>
      <c r="BC7" s="254"/>
      <c r="BD7" s="254"/>
      <c r="BE7" s="255"/>
      <c r="BF7" s="255"/>
      <c r="BG7" s="255"/>
      <c r="BH7" s="255"/>
      <c r="BI7" s="255"/>
      <c r="BJ7" s="255"/>
      <c r="BK7" s="255"/>
      <c r="BL7" s="255"/>
      <c r="BM7" s="255"/>
      <c r="BN7" s="255"/>
      <c r="BO7" s="255"/>
      <c r="BP7" s="255"/>
      <c r="BQ7" s="261">
        <v>1</v>
      </c>
      <c r="BR7" s="262"/>
      <c r="BS7" s="867" t="s">
        <v>586</v>
      </c>
      <c r="BT7" s="868"/>
      <c r="BU7" s="868"/>
      <c r="BV7" s="868"/>
      <c r="BW7" s="868"/>
      <c r="BX7" s="868"/>
      <c r="BY7" s="868"/>
      <c r="BZ7" s="868"/>
      <c r="CA7" s="868"/>
      <c r="CB7" s="868"/>
      <c r="CC7" s="868"/>
      <c r="CD7" s="868"/>
      <c r="CE7" s="868"/>
      <c r="CF7" s="868"/>
      <c r="CG7" s="869"/>
      <c r="CH7" s="857">
        <v>-2</v>
      </c>
      <c r="CI7" s="858"/>
      <c r="CJ7" s="858"/>
      <c r="CK7" s="858"/>
      <c r="CL7" s="859"/>
      <c r="CM7" s="857">
        <v>45</v>
      </c>
      <c r="CN7" s="858"/>
      <c r="CO7" s="858"/>
      <c r="CP7" s="858"/>
      <c r="CQ7" s="859"/>
      <c r="CR7" s="857">
        <v>10</v>
      </c>
      <c r="CS7" s="858"/>
      <c r="CT7" s="858"/>
      <c r="CU7" s="858"/>
      <c r="CV7" s="859"/>
      <c r="CW7" s="857" t="s">
        <v>596</v>
      </c>
      <c r="CX7" s="858"/>
      <c r="CY7" s="858"/>
      <c r="CZ7" s="858"/>
      <c r="DA7" s="859"/>
      <c r="DB7" s="860" t="s">
        <v>596</v>
      </c>
      <c r="DC7" s="861"/>
      <c r="DD7" s="861"/>
      <c r="DE7" s="861"/>
      <c r="DF7" s="862"/>
      <c r="DG7" s="857" t="s">
        <v>521</v>
      </c>
      <c r="DH7" s="858"/>
      <c r="DI7" s="858"/>
      <c r="DJ7" s="858"/>
      <c r="DK7" s="859"/>
      <c r="DL7" s="857" t="s">
        <v>521</v>
      </c>
      <c r="DM7" s="858"/>
      <c r="DN7" s="858"/>
      <c r="DO7" s="858"/>
      <c r="DP7" s="859"/>
      <c r="DQ7" s="857" t="s">
        <v>521</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587</v>
      </c>
      <c r="BT8" s="855"/>
      <c r="BU8" s="855"/>
      <c r="BV8" s="855"/>
      <c r="BW8" s="855"/>
      <c r="BX8" s="855"/>
      <c r="BY8" s="855"/>
      <c r="BZ8" s="855"/>
      <c r="CA8" s="855"/>
      <c r="CB8" s="855"/>
      <c r="CC8" s="855"/>
      <c r="CD8" s="855"/>
      <c r="CE8" s="855"/>
      <c r="CF8" s="855"/>
      <c r="CG8" s="856"/>
      <c r="CH8" s="860">
        <v>-17</v>
      </c>
      <c r="CI8" s="861"/>
      <c r="CJ8" s="861"/>
      <c r="CK8" s="861"/>
      <c r="CL8" s="862"/>
      <c r="CM8" s="860">
        <v>25</v>
      </c>
      <c r="CN8" s="861"/>
      <c r="CO8" s="861"/>
      <c r="CP8" s="861"/>
      <c r="CQ8" s="862"/>
      <c r="CR8" s="860">
        <v>10</v>
      </c>
      <c r="CS8" s="861"/>
      <c r="CT8" s="861"/>
      <c r="CU8" s="861"/>
      <c r="CV8" s="862"/>
      <c r="CW8" s="860">
        <v>25</v>
      </c>
      <c r="CX8" s="861"/>
      <c r="CY8" s="861"/>
      <c r="CZ8" s="861"/>
      <c r="DA8" s="862"/>
      <c r="DB8" s="860" t="s">
        <v>596</v>
      </c>
      <c r="DC8" s="861"/>
      <c r="DD8" s="861"/>
      <c r="DE8" s="861"/>
      <c r="DF8" s="862"/>
      <c r="DG8" s="860" t="s">
        <v>521</v>
      </c>
      <c r="DH8" s="861"/>
      <c r="DI8" s="861"/>
      <c r="DJ8" s="861"/>
      <c r="DK8" s="862"/>
      <c r="DL8" s="860" t="s">
        <v>521</v>
      </c>
      <c r="DM8" s="861"/>
      <c r="DN8" s="861"/>
      <c r="DO8" s="861"/>
      <c r="DP8" s="862"/>
      <c r="DQ8" s="860" t="s">
        <v>521</v>
      </c>
      <c r="DR8" s="861"/>
      <c r="DS8" s="861"/>
      <c r="DT8" s="861"/>
      <c r="DU8" s="862"/>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588</v>
      </c>
      <c r="BT9" s="855"/>
      <c r="BU9" s="855"/>
      <c r="BV9" s="855"/>
      <c r="BW9" s="855"/>
      <c r="BX9" s="855"/>
      <c r="BY9" s="855"/>
      <c r="BZ9" s="855"/>
      <c r="CA9" s="855"/>
      <c r="CB9" s="855"/>
      <c r="CC9" s="855"/>
      <c r="CD9" s="855"/>
      <c r="CE9" s="855"/>
      <c r="CF9" s="855"/>
      <c r="CG9" s="856"/>
      <c r="CH9" s="860">
        <v>23</v>
      </c>
      <c r="CI9" s="861"/>
      <c r="CJ9" s="861"/>
      <c r="CK9" s="861"/>
      <c r="CL9" s="862"/>
      <c r="CM9" s="860">
        <v>100</v>
      </c>
      <c r="CN9" s="861"/>
      <c r="CO9" s="861"/>
      <c r="CP9" s="861"/>
      <c r="CQ9" s="862"/>
      <c r="CR9" s="860">
        <v>5</v>
      </c>
      <c r="CS9" s="861"/>
      <c r="CT9" s="861"/>
      <c r="CU9" s="861"/>
      <c r="CV9" s="862"/>
      <c r="CW9" s="860" t="s">
        <v>596</v>
      </c>
      <c r="CX9" s="861"/>
      <c r="CY9" s="861"/>
      <c r="CZ9" s="861"/>
      <c r="DA9" s="862"/>
      <c r="DB9" s="860">
        <v>2588</v>
      </c>
      <c r="DC9" s="861"/>
      <c r="DD9" s="861"/>
      <c r="DE9" s="861"/>
      <c r="DF9" s="862"/>
      <c r="DG9" s="860" t="s">
        <v>521</v>
      </c>
      <c r="DH9" s="861"/>
      <c r="DI9" s="861"/>
      <c r="DJ9" s="861"/>
      <c r="DK9" s="862"/>
      <c r="DL9" s="860" t="s">
        <v>521</v>
      </c>
      <c r="DM9" s="861"/>
      <c r="DN9" s="861"/>
      <c r="DO9" s="861"/>
      <c r="DP9" s="862"/>
      <c r="DQ9" s="860" t="s">
        <v>521</v>
      </c>
      <c r="DR9" s="861"/>
      <c r="DS9" s="861"/>
      <c r="DT9" s="861"/>
      <c r="DU9" s="862"/>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589</v>
      </c>
      <c r="BT10" s="855"/>
      <c r="BU10" s="855"/>
      <c r="BV10" s="855"/>
      <c r="BW10" s="855"/>
      <c r="BX10" s="855"/>
      <c r="BY10" s="855"/>
      <c r="BZ10" s="855"/>
      <c r="CA10" s="855"/>
      <c r="CB10" s="855"/>
      <c r="CC10" s="855"/>
      <c r="CD10" s="855"/>
      <c r="CE10" s="855"/>
      <c r="CF10" s="855"/>
      <c r="CG10" s="856"/>
      <c r="CH10" s="860">
        <v>1</v>
      </c>
      <c r="CI10" s="861"/>
      <c r="CJ10" s="861"/>
      <c r="CK10" s="861"/>
      <c r="CL10" s="862"/>
      <c r="CM10" s="860">
        <v>43</v>
      </c>
      <c r="CN10" s="861"/>
      <c r="CO10" s="861"/>
      <c r="CP10" s="861"/>
      <c r="CQ10" s="862"/>
      <c r="CR10" s="860">
        <v>20</v>
      </c>
      <c r="CS10" s="861"/>
      <c r="CT10" s="861"/>
      <c r="CU10" s="861"/>
      <c r="CV10" s="862"/>
      <c r="CW10" s="860">
        <v>50</v>
      </c>
      <c r="CX10" s="861"/>
      <c r="CY10" s="861"/>
      <c r="CZ10" s="861"/>
      <c r="DA10" s="862"/>
      <c r="DB10" s="860" t="s">
        <v>596</v>
      </c>
      <c r="DC10" s="861"/>
      <c r="DD10" s="861"/>
      <c r="DE10" s="861"/>
      <c r="DF10" s="862"/>
      <c r="DG10" s="860" t="s">
        <v>521</v>
      </c>
      <c r="DH10" s="861"/>
      <c r="DI10" s="861"/>
      <c r="DJ10" s="861"/>
      <c r="DK10" s="862"/>
      <c r="DL10" s="860" t="s">
        <v>521</v>
      </c>
      <c r="DM10" s="861"/>
      <c r="DN10" s="861"/>
      <c r="DO10" s="861"/>
      <c r="DP10" s="862"/>
      <c r="DQ10" s="860" t="s">
        <v>521</v>
      </c>
      <c r="DR10" s="861"/>
      <c r="DS10" s="861"/>
      <c r="DT10" s="861"/>
      <c r="DU10" s="862"/>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0"/>
      <c r="CI11" s="861"/>
      <c r="CJ11" s="861"/>
      <c r="CK11" s="861"/>
      <c r="CL11" s="862"/>
      <c r="CM11" s="860"/>
      <c r="CN11" s="861"/>
      <c r="CO11" s="861"/>
      <c r="CP11" s="861"/>
      <c r="CQ11" s="862"/>
      <c r="CR11" s="860"/>
      <c r="CS11" s="861"/>
      <c r="CT11" s="861"/>
      <c r="CU11" s="861"/>
      <c r="CV11" s="862"/>
      <c r="CW11" s="860"/>
      <c r="CX11" s="861"/>
      <c r="CY11" s="861"/>
      <c r="CZ11" s="861"/>
      <c r="DA11" s="862"/>
      <c r="DB11" s="860"/>
      <c r="DC11" s="861"/>
      <c r="DD11" s="861"/>
      <c r="DE11" s="861"/>
      <c r="DF11" s="862"/>
      <c r="DG11" s="860"/>
      <c r="DH11" s="861"/>
      <c r="DI11" s="861"/>
      <c r="DJ11" s="861"/>
      <c r="DK11" s="862"/>
      <c r="DL11" s="860"/>
      <c r="DM11" s="861"/>
      <c r="DN11" s="861"/>
      <c r="DO11" s="861"/>
      <c r="DP11" s="862"/>
      <c r="DQ11" s="860"/>
      <c r="DR11" s="861"/>
      <c r="DS11" s="861"/>
      <c r="DT11" s="861"/>
      <c r="DU11" s="862"/>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0"/>
      <c r="CI12" s="861"/>
      <c r="CJ12" s="861"/>
      <c r="CK12" s="861"/>
      <c r="CL12" s="862"/>
      <c r="CM12" s="860"/>
      <c r="CN12" s="861"/>
      <c r="CO12" s="861"/>
      <c r="CP12" s="861"/>
      <c r="CQ12" s="862"/>
      <c r="CR12" s="860"/>
      <c r="CS12" s="861"/>
      <c r="CT12" s="861"/>
      <c r="CU12" s="861"/>
      <c r="CV12" s="862"/>
      <c r="CW12" s="860"/>
      <c r="CX12" s="861"/>
      <c r="CY12" s="861"/>
      <c r="CZ12" s="861"/>
      <c r="DA12" s="862"/>
      <c r="DB12" s="860"/>
      <c r="DC12" s="861"/>
      <c r="DD12" s="861"/>
      <c r="DE12" s="861"/>
      <c r="DF12" s="862"/>
      <c r="DG12" s="860"/>
      <c r="DH12" s="861"/>
      <c r="DI12" s="861"/>
      <c r="DJ12" s="861"/>
      <c r="DK12" s="862"/>
      <c r="DL12" s="860"/>
      <c r="DM12" s="861"/>
      <c r="DN12" s="861"/>
      <c r="DO12" s="861"/>
      <c r="DP12" s="862"/>
      <c r="DQ12" s="860"/>
      <c r="DR12" s="861"/>
      <c r="DS12" s="861"/>
      <c r="DT12" s="861"/>
      <c r="DU12" s="862"/>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0"/>
      <c r="CI13" s="861"/>
      <c r="CJ13" s="861"/>
      <c r="CK13" s="861"/>
      <c r="CL13" s="862"/>
      <c r="CM13" s="860"/>
      <c r="CN13" s="861"/>
      <c r="CO13" s="861"/>
      <c r="CP13" s="861"/>
      <c r="CQ13" s="862"/>
      <c r="CR13" s="860"/>
      <c r="CS13" s="861"/>
      <c r="CT13" s="861"/>
      <c r="CU13" s="861"/>
      <c r="CV13" s="862"/>
      <c r="CW13" s="860"/>
      <c r="CX13" s="861"/>
      <c r="CY13" s="861"/>
      <c r="CZ13" s="861"/>
      <c r="DA13" s="862"/>
      <c r="DB13" s="860"/>
      <c r="DC13" s="861"/>
      <c r="DD13" s="861"/>
      <c r="DE13" s="861"/>
      <c r="DF13" s="862"/>
      <c r="DG13" s="860"/>
      <c r="DH13" s="861"/>
      <c r="DI13" s="861"/>
      <c r="DJ13" s="861"/>
      <c r="DK13" s="862"/>
      <c r="DL13" s="860"/>
      <c r="DM13" s="861"/>
      <c r="DN13" s="861"/>
      <c r="DO13" s="861"/>
      <c r="DP13" s="862"/>
      <c r="DQ13" s="860"/>
      <c r="DR13" s="861"/>
      <c r="DS13" s="861"/>
      <c r="DT13" s="861"/>
      <c r="DU13" s="862"/>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0"/>
      <c r="CI14" s="861"/>
      <c r="CJ14" s="861"/>
      <c r="CK14" s="861"/>
      <c r="CL14" s="862"/>
      <c r="CM14" s="860"/>
      <c r="CN14" s="861"/>
      <c r="CO14" s="861"/>
      <c r="CP14" s="861"/>
      <c r="CQ14" s="862"/>
      <c r="CR14" s="860"/>
      <c r="CS14" s="861"/>
      <c r="CT14" s="861"/>
      <c r="CU14" s="861"/>
      <c r="CV14" s="862"/>
      <c r="CW14" s="860"/>
      <c r="CX14" s="861"/>
      <c r="CY14" s="861"/>
      <c r="CZ14" s="861"/>
      <c r="DA14" s="862"/>
      <c r="DB14" s="860"/>
      <c r="DC14" s="861"/>
      <c r="DD14" s="861"/>
      <c r="DE14" s="861"/>
      <c r="DF14" s="862"/>
      <c r="DG14" s="860"/>
      <c r="DH14" s="861"/>
      <c r="DI14" s="861"/>
      <c r="DJ14" s="861"/>
      <c r="DK14" s="862"/>
      <c r="DL14" s="860"/>
      <c r="DM14" s="861"/>
      <c r="DN14" s="861"/>
      <c r="DO14" s="861"/>
      <c r="DP14" s="862"/>
      <c r="DQ14" s="860"/>
      <c r="DR14" s="861"/>
      <c r="DS14" s="861"/>
      <c r="DT14" s="861"/>
      <c r="DU14" s="862"/>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0"/>
      <c r="CI15" s="861"/>
      <c r="CJ15" s="861"/>
      <c r="CK15" s="861"/>
      <c r="CL15" s="862"/>
      <c r="CM15" s="860"/>
      <c r="CN15" s="861"/>
      <c r="CO15" s="861"/>
      <c r="CP15" s="861"/>
      <c r="CQ15" s="862"/>
      <c r="CR15" s="860"/>
      <c r="CS15" s="861"/>
      <c r="CT15" s="861"/>
      <c r="CU15" s="861"/>
      <c r="CV15" s="862"/>
      <c r="CW15" s="860"/>
      <c r="CX15" s="861"/>
      <c r="CY15" s="861"/>
      <c r="CZ15" s="861"/>
      <c r="DA15" s="862"/>
      <c r="DB15" s="860"/>
      <c r="DC15" s="861"/>
      <c r="DD15" s="861"/>
      <c r="DE15" s="861"/>
      <c r="DF15" s="862"/>
      <c r="DG15" s="860"/>
      <c r="DH15" s="861"/>
      <c r="DI15" s="861"/>
      <c r="DJ15" s="861"/>
      <c r="DK15" s="862"/>
      <c r="DL15" s="860"/>
      <c r="DM15" s="861"/>
      <c r="DN15" s="861"/>
      <c r="DO15" s="861"/>
      <c r="DP15" s="862"/>
      <c r="DQ15" s="860"/>
      <c r="DR15" s="861"/>
      <c r="DS15" s="861"/>
      <c r="DT15" s="861"/>
      <c r="DU15" s="862"/>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0"/>
      <c r="CI16" s="861"/>
      <c r="CJ16" s="861"/>
      <c r="CK16" s="861"/>
      <c r="CL16" s="862"/>
      <c r="CM16" s="860"/>
      <c r="CN16" s="861"/>
      <c r="CO16" s="861"/>
      <c r="CP16" s="861"/>
      <c r="CQ16" s="862"/>
      <c r="CR16" s="860"/>
      <c r="CS16" s="861"/>
      <c r="CT16" s="861"/>
      <c r="CU16" s="861"/>
      <c r="CV16" s="862"/>
      <c r="CW16" s="860"/>
      <c r="CX16" s="861"/>
      <c r="CY16" s="861"/>
      <c r="CZ16" s="861"/>
      <c r="DA16" s="862"/>
      <c r="DB16" s="860"/>
      <c r="DC16" s="861"/>
      <c r="DD16" s="861"/>
      <c r="DE16" s="861"/>
      <c r="DF16" s="862"/>
      <c r="DG16" s="860"/>
      <c r="DH16" s="861"/>
      <c r="DI16" s="861"/>
      <c r="DJ16" s="861"/>
      <c r="DK16" s="862"/>
      <c r="DL16" s="860"/>
      <c r="DM16" s="861"/>
      <c r="DN16" s="861"/>
      <c r="DO16" s="861"/>
      <c r="DP16" s="862"/>
      <c r="DQ16" s="860"/>
      <c r="DR16" s="861"/>
      <c r="DS16" s="861"/>
      <c r="DT16" s="861"/>
      <c r="DU16" s="862"/>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0"/>
      <c r="CI17" s="861"/>
      <c r="CJ17" s="861"/>
      <c r="CK17" s="861"/>
      <c r="CL17" s="862"/>
      <c r="CM17" s="860"/>
      <c r="CN17" s="861"/>
      <c r="CO17" s="861"/>
      <c r="CP17" s="861"/>
      <c r="CQ17" s="862"/>
      <c r="CR17" s="860"/>
      <c r="CS17" s="861"/>
      <c r="CT17" s="861"/>
      <c r="CU17" s="861"/>
      <c r="CV17" s="862"/>
      <c r="CW17" s="860"/>
      <c r="CX17" s="861"/>
      <c r="CY17" s="861"/>
      <c r="CZ17" s="861"/>
      <c r="DA17" s="862"/>
      <c r="DB17" s="860"/>
      <c r="DC17" s="861"/>
      <c r="DD17" s="861"/>
      <c r="DE17" s="861"/>
      <c r="DF17" s="862"/>
      <c r="DG17" s="860"/>
      <c r="DH17" s="861"/>
      <c r="DI17" s="861"/>
      <c r="DJ17" s="861"/>
      <c r="DK17" s="862"/>
      <c r="DL17" s="860"/>
      <c r="DM17" s="861"/>
      <c r="DN17" s="861"/>
      <c r="DO17" s="861"/>
      <c r="DP17" s="862"/>
      <c r="DQ17" s="860"/>
      <c r="DR17" s="861"/>
      <c r="DS17" s="861"/>
      <c r="DT17" s="861"/>
      <c r="DU17" s="862"/>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0"/>
      <c r="CI18" s="861"/>
      <c r="CJ18" s="861"/>
      <c r="CK18" s="861"/>
      <c r="CL18" s="862"/>
      <c r="CM18" s="860"/>
      <c r="CN18" s="861"/>
      <c r="CO18" s="861"/>
      <c r="CP18" s="861"/>
      <c r="CQ18" s="862"/>
      <c r="CR18" s="860"/>
      <c r="CS18" s="861"/>
      <c r="CT18" s="861"/>
      <c r="CU18" s="861"/>
      <c r="CV18" s="862"/>
      <c r="CW18" s="860"/>
      <c r="CX18" s="861"/>
      <c r="CY18" s="861"/>
      <c r="CZ18" s="861"/>
      <c r="DA18" s="862"/>
      <c r="DB18" s="860"/>
      <c r="DC18" s="861"/>
      <c r="DD18" s="861"/>
      <c r="DE18" s="861"/>
      <c r="DF18" s="862"/>
      <c r="DG18" s="860"/>
      <c r="DH18" s="861"/>
      <c r="DI18" s="861"/>
      <c r="DJ18" s="861"/>
      <c r="DK18" s="862"/>
      <c r="DL18" s="860"/>
      <c r="DM18" s="861"/>
      <c r="DN18" s="861"/>
      <c r="DO18" s="861"/>
      <c r="DP18" s="862"/>
      <c r="DQ18" s="860"/>
      <c r="DR18" s="861"/>
      <c r="DS18" s="861"/>
      <c r="DT18" s="861"/>
      <c r="DU18" s="862"/>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0"/>
      <c r="CI19" s="861"/>
      <c r="CJ19" s="861"/>
      <c r="CK19" s="861"/>
      <c r="CL19" s="862"/>
      <c r="CM19" s="860"/>
      <c r="CN19" s="861"/>
      <c r="CO19" s="861"/>
      <c r="CP19" s="861"/>
      <c r="CQ19" s="862"/>
      <c r="CR19" s="860"/>
      <c r="CS19" s="861"/>
      <c r="CT19" s="861"/>
      <c r="CU19" s="861"/>
      <c r="CV19" s="862"/>
      <c r="CW19" s="860"/>
      <c r="CX19" s="861"/>
      <c r="CY19" s="861"/>
      <c r="CZ19" s="861"/>
      <c r="DA19" s="862"/>
      <c r="DB19" s="860"/>
      <c r="DC19" s="861"/>
      <c r="DD19" s="861"/>
      <c r="DE19" s="861"/>
      <c r="DF19" s="862"/>
      <c r="DG19" s="860"/>
      <c r="DH19" s="861"/>
      <c r="DI19" s="861"/>
      <c r="DJ19" s="861"/>
      <c r="DK19" s="862"/>
      <c r="DL19" s="860"/>
      <c r="DM19" s="861"/>
      <c r="DN19" s="861"/>
      <c r="DO19" s="861"/>
      <c r="DP19" s="862"/>
      <c r="DQ19" s="860"/>
      <c r="DR19" s="861"/>
      <c r="DS19" s="861"/>
      <c r="DT19" s="861"/>
      <c r="DU19" s="862"/>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70"/>
      <c r="DW22" s="871"/>
      <c r="DX22" s="871"/>
      <c r="DY22" s="871"/>
      <c r="DZ22" s="872"/>
      <c r="EA22" s="256"/>
    </row>
    <row r="23" spans="1:131" s="257" customFormat="1" ht="26.25" customHeight="1" thickBot="1" x14ac:dyDescent="0.25">
      <c r="A23" s="266" t="s">
        <v>391</v>
      </c>
      <c r="B23" s="876" t="s">
        <v>392</v>
      </c>
      <c r="C23" s="877"/>
      <c r="D23" s="877"/>
      <c r="E23" s="877"/>
      <c r="F23" s="877"/>
      <c r="G23" s="877"/>
      <c r="H23" s="877"/>
      <c r="I23" s="877"/>
      <c r="J23" s="877"/>
      <c r="K23" s="877"/>
      <c r="L23" s="877"/>
      <c r="M23" s="877"/>
      <c r="N23" s="877"/>
      <c r="O23" s="877"/>
      <c r="P23" s="878"/>
      <c r="Q23" s="879">
        <v>45359</v>
      </c>
      <c r="R23" s="880"/>
      <c r="S23" s="880"/>
      <c r="T23" s="880"/>
      <c r="U23" s="880"/>
      <c r="V23" s="880">
        <v>44705</v>
      </c>
      <c r="W23" s="880"/>
      <c r="X23" s="880"/>
      <c r="Y23" s="880"/>
      <c r="Z23" s="880"/>
      <c r="AA23" s="880">
        <v>654</v>
      </c>
      <c r="AB23" s="880"/>
      <c r="AC23" s="880"/>
      <c r="AD23" s="880"/>
      <c r="AE23" s="881"/>
      <c r="AF23" s="882">
        <v>302</v>
      </c>
      <c r="AG23" s="880"/>
      <c r="AH23" s="880"/>
      <c r="AI23" s="880"/>
      <c r="AJ23" s="883"/>
      <c r="AK23" s="884"/>
      <c r="AL23" s="885"/>
      <c r="AM23" s="885"/>
      <c r="AN23" s="885"/>
      <c r="AO23" s="885"/>
      <c r="AP23" s="880">
        <v>37133</v>
      </c>
      <c r="AQ23" s="880"/>
      <c r="AR23" s="880"/>
      <c r="AS23" s="880"/>
      <c r="AT23" s="880"/>
      <c r="AU23" s="886"/>
      <c r="AV23" s="886"/>
      <c r="AW23" s="886"/>
      <c r="AX23" s="886"/>
      <c r="AY23" s="887"/>
      <c r="AZ23" s="895" t="s">
        <v>185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70"/>
      <c r="DW23" s="871"/>
      <c r="DX23" s="871"/>
      <c r="DY23" s="871"/>
      <c r="DZ23" s="872"/>
      <c r="EA23" s="256"/>
    </row>
    <row r="24" spans="1:131" s="257" customFormat="1" ht="26.25" customHeight="1" x14ac:dyDescent="0.2">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70"/>
      <c r="DW24" s="871"/>
      <c r="DX24" s="871"/>
      <c r="DY24" s="871"/>
      <c r="DZ24" s="872"/>
      <c r="EA24" s="256"/>
    </row>
    <row r="25" spans="1:131" s="249" customFormat="1" ht="26.25" customHeight="1" thickBot="1" x14ac:dyDescent="0.25">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70"/>
      <c r="DW25" s="871"/>
      <c r="DX25" s="871"/>
      <c r="DY25" s="871"/>
      <c r="DZ25" s="872"/>
      <c r="EA25" s="248"/>
    </row>
    <row r="26" spans="1:131" s="249" customFormat="1" ht="26.25" customHeight="1" x14ac:dyDescent="0.2">
      <c r="A26" s="826" t="s">
        <v>372</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70"/>
      <c r="DW27" s="871"/>
      <c r="DX27" s="871"/>
      <c r="DY27" s="871"/>
      <c r="DZ27" s="872"/>
      <c r="EA27" s="248"/>
    </row>
    <row r="28" spans="1:131" s="249" customFormat="1" ht="26.25" customHeight="1" thickTop="1" x14ac:dyDescent="0.2">
      <c r="A28" s="268">
        <v>1</v>
      </c>
      <c r="B28" s="817" t="s">
        <v>403</v>
      </c>
      <c r="C28" s="818"/>
      <c r="D28" s="818"/>
      <c r="E28" s="818"/>
      <c r="F28" s="818"/>
      <c r="G28" s="818"/>
      <c r="H28" s="818"/>
      <c r="I28" s="818"/>
      <c r="J28" s="818"/>
      <c r="K28" s="818"/>
      <c r="L28" s="818"/>
      <c r="M28" s="818"/>
      <c r="N28" s="818"/>
      <c r="O28" s="818"/>
      <c r="P28" s="819"/>
      <c r="Q28" s="908">
        <v>7974</v>
      </c>
      <c r="R28" s="909"/>
      <c r="S28" s="909"/>
      <c r="T28" s="909"/>
      <c r="U28" s="909"/>
      <c r="V28" s="909">
        <v>7819</v>
      </c>
      <c r="W28" s="909"/>
      <c r="X28" s="909"/>
      <c r="Y28" s="909"/>
      <c r="Z28" s="909"/>
      <c r="AA28" s="909">
        <v>155</v>
      </c>
      <c r="AB28" s="909"/>
      <c r="AC28" s="909"/>
      <c r="AD28" s="909"/>
      <c r="AE28" s="910"/>
      <c r="AF28" s="911">
        <v>155</v>
      </c>
      <c r="AG28" s="909"/>
      <c r="AH28" s="909"/>
      <c r="AI28" s="909"/>
      <c r="AJ28" s="912"/>
      <c r="AK28" s="913">
        <v>662</v>
      </c>
      <c r="AL28" s="904"/>
      <c r="AM28" s="904"/>
      <c r="AN28" s="904"/>
      <c r="AO28" s="904"/>
      <c r="AP28" s="904" t="s">
        <v>597</v>
      </c>
      <c r="AQ28" s="904"/>
      <c r="AR28" s="904"/>
      <c r="AS28" s="904"/>
      <c r="AT28" s="904"/>
      <c r="AU28" s="904" t="s">
        <v>597</v>
      </c>
      <c r="AV28" s="904"/>
      <c r="AW28" s="904"/>
      <c r="AX28" s="904"/>
      <c r="AY28" s="904"/>
      <c r="AZ28" s="905" t="s">
        <v>597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70"/>
      <c r="DW28" s="871"/>
      <c r="DX28" s="871"/>
      <c r="DY28" s="871"/>
      <c r="DZ28" s="872"/>
      <c r="EA28" s="248"/>
    </row>
    <row r="29" spans="1:131" s="249" customFormat="1" ht="26.25" customHeight="1" x14ac:dyDescent="0.2">
      <c r="A29" s="268">
        <v>2</v>
      </c>
      <c r="B29" s="841" t="s">
        <v>404</v>
      </c>
      <c r="C29" s="842"/>
      <c r="D29" s="842"/>
      <c r="E29" s="842"/>
      <c r="F29" s="842"/>
      <c r="G29" s="842"/>
      <c r="H29" s="842"/>
      <c r="I29" s="842"/>
      <c r="J29" s="842"/>
      <c r="K29" s="842"/>
      <c r="L29" s="842"/>
      <c r="M29" s="842"/>
      <c r="N29" s="842"/>
      <c r="O29" s="842"/>
      <c r="P29" s="843"/>
      <c r="Q29" s="844">
        <v>44</v>
      </c>
      <c r="R29" s="845"/>
      <c r="S29" s="845"/>
      <c r="T29" s="845"/>
      <c r="U29" s="845"/>
      <c r="V29" s="845">
        <v>30</v>
      </c>
      <c r="W29" s="845"/>
      <c r="X29" s="845"/>
      <c r="Y29" s="845"/>
      <c r="Z29" s="845"/>
      <c r="AA29" s="845">
        <v>14</v>
      </c>
      <c r="AB29" s="845"/>
      <c r="AC29" s="845"/>
      <c r="AD29" s="845"/>
      <c r="AE29" s="846"/>
      <c r="AF29" s="847">
        <v>14</v>
      </c>
      <c r="AG29" s="848"/>
      <c r="AH29" s="848"/>
      <c r="AI29" s="848"/>
      <c r="AJ29" s="849"/>
      <c r="AK29" s="916">
        <v>2</v>
      </c>
      <c r="AL29" s="917"/>
      <c r="AM29" s="917"/>
      <c r="AN29" s="917"/>
      <c r="AO29" s="917"/>
      <c r="AP29" s="917">
        <v>11</v>
      </c>
      <c r="AQ29" s="917"/>
      <c r="AR29" s="917"/>
      <c r="AS29" s="917"/>
      <c r="AT29" s="917"/>
      <c r="AU29" s="917">
        <v>2</v>
      </c>
      <c r="AV29" s="917"/>
      <c r="AW29" s="917"/>
      <c r="AX29" s="917"/>
      <c r="AY29" s="917"/>
      <c r="AZ29" s="918" t="s">
        <v>597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70"/>
      <c r="DW29" s="871"/>
      <c r="DX29" s="871"/>
      <c r="DY29" s="871"/>
      <c r="DZ29" s="872"/>
      <c r="EA29" s="248"/>
    </row>
    <row r="30" spans="1:131" s="249" customFormat="1" ht="26.25" customHeight="1" x14ac:dyDescent="0.2">
      <c r="A30" s="268">
        <v>3</v>
      </c>
      <c r="B30" s="841" t="s">
        <v>405</v>
      </c>
      <c r="C30" s="842"/>
      <c r="D30" s="842"/>
      <c r="E30" s="842"/>
      <c r="F30" s="842"/>
      <c r="G30" s="842"/>
      <c r="H30" s="842"/>
      <c r="I30" s="842"/>
      <c r="J30" s="842"/>
      <c r="K30" s="842"/>
      <c r="L30" s="842"/>
      <c r="M30" s="842"/>
      <c r="N30" s="842"/>
      <c r="O30" s="842"/>
      <c r="P30" s="843"/>
      <c r="Q30" s="844">
        <v>8279</v>
      </c>
      <c r="R30" s="845"/>
      <c r="S30" s="845"/>
      <c r="T30" s="845"/>
      <c r="U30" s="845"/>
      <c r="V30" s="845">
        <v>8208</v>
      </c>
      <c r="W30" s="845"/>
      <c r="X30" s="845"/>
      <c r="Y30" s="845"/>
      <c r="Z30" s="845"/>
      <c r="AA30" s="845">
        <v>71</v>
      </c>
      <c r="AB30" s="845"/>
      <c r="AC30" s="845"/>
      <c r="AD30" s="845"/>
      <c r="AE30" s="846"/>
      <c r="AF30" s="847">
        <v>71</v>
      </c>
      <c r="AG30" s="848"/>
      <c r="AH30" s="848"/>
      <c r="AI30" s="848"/>
      <c r="AJ30" s="849"/>
      <c r="AK30" s="916">
        <v>1396</v>
      </c>
      <c r="AL30" s="917"/>
      <c r="AM30" s="917"/>
      <c r="AN30" s="917"/>
      <c r="AO30" s="917"/>
      <c r="AP30" s="917" t="s">
        <v>597</v>
      </c>
      <c r="AQ30" s="917"/>
      <c r="AR30" s="917"/>
      <c r="AS30" s="917"/>
      <c r="AT30" s="917"/>
      <c r="AU30" s="917" t="s">
        <v>597</v>
      </c>
      <c r="AV30" s="917"/>
      <c r="AW30" s="917"/>
      <c r="AX30" s="917"/>
      <c r="AY30" s="917"/>
      <c r="AZ30" s="918" t="s">
        <v>597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70"/>
      <c r="DW30" s="871"/>
      <c r="DX30" s="871"/>
      <c r="DY30" s="871"/>
      <c r="DZ30" s="872"/>
      <c r="EA30" s="248"/>
    </row>
    <row r="31" spans="1:131" s="249" customFormat="1" ht="26.25" customHeight="1" x14ac:dyDescent="0.2">
      <c r="A31" s="268">
        <v>4</v>
      </c>
      <c r="B31" s="841" t="s">
        <v>406</v>
      </c>
      <c r="C31" s="842"/>
      <c r="D31" s="842"/>
      <c r="E31" s="842"/>
      <c r="F31" s="842"/>
      <c r="G31" s="842"/>
      <c r="H31" s="842"/>
      <c r="I31" s="842"/>
      <c r="J31" s="842"/>
      <c r="K31" s="842"/>
      <c r="L31" s="842"/>
      <c r="M31" s="842"/>
      <c r="N31" s="842"/>
      <c r="O31" s="842"/>
      <c r="P31" s="843"/>
      <c r="Q31" s="844">
        <v>9</v>
      </c>
      <c r="R31" s="845"/>
      <c r="S31" s="845"/>
      <c r="T31" s="845"/>
      <c r="U31" s="845"/>
      <c r="V31" s="845">
        <v>6</v>
      </c>
      <c r="W31" s="845"/>
      <c r="X31" s="845"/>
      <c r="Y31" s="845"/>
      <c r="Z31" s="845"/>
      <c r="AA31" s="845">
        <v>4</v>
      </c>
      <c r="AB31" s="845"/>
      <c r="AC31" s="845"/>
      <c r="AD31" s="845"/>
      <c r="AE31" s="846"/>
      <c r="AF31" s="847">
        <v>4</v>
      </c>
      <c r="AG31" s="848"/>
      <c r="AH31" s="848"/>
      <c r="AI31" s="848"/>
      <c r="AJ31" s="849"/>
      <c r="AK31" s="916" t="s">
        <v>521</v>
      </c>
      <c r="AL31" s="917"/>
      <c r="AM31" s="917"/>
      <c r="AN31" s="917"/>
      <c r="AO31" s="917"/>
      <c r="AP31" s="917" t="s">
        <v>597</v>
      </c>
      <c r="AQ31" s="917"/>
      <c r="AR31" s="917"/>
      <c r="AS31" s="917"/>
      <c r="AT31" s="917"/>
      <c r="AU31" s="917" t="s">
        <v>597</v>
      </c>
      <c r="AV31" s="917"/>
      <c r="AW31" s="917"/>
      <c r="AX31" s="917"/>
      <c r="AY31" s="917"/>
      <c r="AZ31" s="918" t="s">
        <v>597</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70"/>
      <c r="DW31" s="871"/>
      <c r="DX31" s="871"/>
      <c r="DY31" s="871"/>
      <c r="DZ31" s="872"/>
      <c r="EA31" s="248"/>
    </row>
    <row r="32" spans="1:131" s="249" customFormat="1" ht="26.25" customHeight="1" x14ac:dyDescent="0.2">
      <c r="A32" s="268">
        <v>5</v>
      </c>
      <c r="B32" s="841" t="s">
        <v>407</v>
      </c>
      <c r="C32" s="842"/>
      <c r="D32" s="842"/>
      <c r="E32" s="842"/>
      <c r="F32" s="842"/>
      <c r="G32" s="842"/>
      <c r="H32" s="842"/>
      <c r="I32" s="842"/>
      <c r="J32" s="842"/>
      <c r="K32" s="842"/>
      <c r="L32" s="842"/>
      <c r="M32" s="842"/>
      <c r="N32" s="842"/>
      <c r="O32" s="842"/>
      <c r="P32" s="843"/>
      <c r="Q32" s="844">
        <v>1335</v>
      </c>
      <c r="R32" s="845"/>
      <c r="S32" s="845"/>
      <c r="T32" s="845"/>
      <c r="U32" s="845"/>
      <c r="V32" s="845">
        <v>1330</v>
      </c>
      <c r="W32" s="845"/>
      <c r="X32" s="845"/>
      <c r="Y32" s="845"/>
      <c r="Z32" s="845"/>
      <c r="AA32" s="845">
        <v>5</v>
      </c>
      <c r="AB32" s="845"/>
      <c r="AC32" s="845"/>
      <c r="AD32" s="845"/>
      <c r="AE32" s="846"/>
      <c r="AF32" s="847">
        <v>5</v>
      </c>
      <c r="AG32" s="848"/>
      <c r="AH32" s="848"/>
      <c r="AI32" s="848"/>
      <c r="AJ32" s="849"/>
      <c r="AK32" s="916">
        <v>342</v>
      </c>
      <c r="AL32" s="917"/>
      <c r="AM32" s="917"/>
      <c r="AN32" s="917"/>
      <c r="AO32" s="917"/>
      <c r="AP32" s="917" t="s">
        <v>597</v>
      </c>
      <c r="AQ32" s="917"/>
      <c r="AR32" s="917"/>
      <c r="AS32" s="917"/>
      <c r="AT32" s="917"/>
      <c r="AU32" s="917" t="s">
        <v>597</v>
      </c>
      <c r="AV32" s="917"/>
      <c r="AW32" s="917"/>
      <c r="AX32" s="917"/>
      <c r="AY32" s="917"/>
      <c r="AZ32" s="918" t="s">
        <v>597</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70"/>
      <c r="DW32" s="871"/>
      <c r="DX32" s="871"/>
      <c r="DY32" s="871"/>
      <c r="DZ32" s="872"/>
      <c r="EA32" s="248"/>
    </row>
    <row r="33" spans="1:131" s="249" customFormat="1" ht="26.25" customHeight="1" x14ac:dyDescent="0.2">
      <c r="A33" s="268">
        <v>6</v>
      </c>
      <c r="B33" s="841" t="s">
        <v>408</v>
      </c>
      <c r="C33" s="842"/>
      <c r="D33" s="842"/>
      <c r="E33" s="842"/>
      <c r="F33" s="842"/>
      <c r="G33" s="842"/>
      <c r="H33" s="842"/>
      <c r="I33" s="842"/>
      <c r="J33" s="842"/>
      <c r="K33" s="842"/>
      <c r="L33" s="842"/>
      <c r="M33" s="842"/>
      <c r="N33" s="842"/>
      <c r="O33" s="842"/>
      <c r="P33" s="843"/>
      <c r="Q33" s="844">
        <v>1970</v>
      </c>
      <c r="R33" s="845"/>
      <c r="S33" s="845"/>
      <c r="T33" s="845"/>
      <c r="U33" s="845"/>
      <c r="V33" s="845">
        <v>1709</v>
      </c>
      <c r="W33" s="845"/>
      <c r="X33" s="845"/>
      <c r="Y33" s="845"/>
      <c r="Z33" s="845"/>
      <c r="AA33" s="845">
        <v>261</v>
      </c>
      <c r="AB33" s="845"/>
      <c r="AC33" s="845"/>
      <c r="AD33" s="845"/>
      <c r="AE33" s="846"/>
      <c r="AF33" s="847">
        <v>906</v>
      </c>
      <c r="AG33" s="848"/>
      <c r="AH33" s="848"/>
      <c r="AI33" s="848"/>
      <c r="AJ33" s="849"/>
      <c r="AK33" s="916">
        <v>136</v>
      </c>
      <c r="AL33" s="917"/>
      <c r="AM33" s="917"/>
      <c r="AN33" s="917"/>
      <c r="AO33" s="917"/>
      <c r="AP33" s="917">
        <v>7814</v>
      </c>
      <c r="AQ33" s="917"/>
      <c r="AR33" s="917"/>
      <c r="AS33" s="917"/>
      <c r="AT33" s="917"/>
      <c r="AU33" s="917">
        <v>1696</v>
      </c>
      <c r="AV33" s="917"/>
      <c r="AW33" s="917"/>
      <c r="AX33" s="917"/>
      <c r="AY33" s="917"/>
      <c r="AZ33" s="918" t="s">
        <v>597</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70"/>
      <c r="DW33" s="871"/>
      <c r="DX33" s="871"/>
      <c r="DY33" s="871"/>
      <c r="DZ33" s="872"/>
      <c r="EA33" s="248"/>
    </row>
    <row r="34" spans="1:131" s="249" customFormat="1" ht="26.25" customHeight="1" x14ac:dyDescent="0.2">
      <c r="A34" s="268">
        <v>7</v>
      </c>
      <c r="B34" s="841" t="s">
        <v>410</v>
      </c>
      <c r="C34" s="842"/>
      <c r="D34" s="842"/>
      <c r="E34" s="842"/>
      <c r="F34" s="842"/>
      <c r="G34" s="842"/>
      <c r="H34" s="842"/>
      <c r="I34" s="842"/>
      <c r="J34" s="842"/>
      <c r="K34" s="842"/>
      <c r="L34" s="842"/>
      <c r="M34" s="842"/>
      <c r="N34" s="842"/>
      <c r="O34" s="842"/>
      <c r="P34" s="843"/>
      <c r="Q34" s="844">
        <v>989</v>
      </c>
      <c r="R34" s="845"/>
      <c r="S34" s="845"/>
      <c r="T34" s="845"/>
      <c r="U34" s="845"/>
      <c r="V34" s="845">
        <v>974</v>
      </c>
      <c r="W34" s="845"/>
      <c r="X34" s="845"/>
      <c r="Y34" s="845"/>
      <c r="Z34" s="845"/>
      <c r="AA34" s="845">
        <v>15</v>
      </c>
      <c r="AB34" s="845"/>
      <c r="AC34" s="845"/>
      <c r="AD34" s="845"/>
      <c r="AE34" s="846"/>
      <c r="AF34" s="847">
        <v>657</v>
      </c>
      <c r="AG34" s="848"/>
      <c r="AH34" s="848"/>
      <c r="AI34" s="848"/>
      <c r="AJ34" s="849"/>
      <c r="AK34" s="916">
        <v>248</v>
      </c>
      <c r="AL34" s="917"/>
      <c r="AM34" s="917"/>
      <c r="AN34" s="917"/>
      <c r="AO34" s="917"/>
      <c r="AP34" s="917">
        <v>1185</v>
      </c>
      <c r="AQ34" s="917"/>
      <c r="AR34" s="917"/>
      <c r="AS34" s="917"/>
      <c r="AT34" s="917"/>
      <c r="AU34" s="917">
        <v>716</v>
      </c>
      <c r="AV34" s="917"/>
      <c r="AW34" s="917"/>
      <c r="AX34" s="917"/>
      <c r="AY34" s="917"/>
      <c r="AZ34" s="918" t="s">
        <v>597</v>
      </c>
      <c r="BA34" s="918"/>
      <c r="BB34" s="918"/>
      <c r="BC34" s="918"/>
      <c r="BD34" s="918"/>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70"/>
      <c r="DW34" s="871"/>
      <c r="DX34" s="871"/>
      <c r="DY34" s="871"/>
      <c r="DZ34" s="872"/>
      <c r="EA34" s="248"/>
    </row>
    <row r="35" spans="1:131" s="249" customFormat="1" ht="26.25" customHeight="1" x14ac:dyDescent="0.2">
      <c r="A35" s="268">
        <v>8</v>
      </c>
      <c r="B35" s="841" t="s">
        <v>412</v>
      </c>
      <c r="C35" s="842"/>
      <c r="D35" s="842"/>
      <c r="E35" s="842"/>
      <c r="F35" s="842"/>
      <c r="G35" s="842"/>
      <c r="H35" s="842"/>
      <c r="I35" s="842"/>
      <c r="J35" s="842"/>
      <c r="K35" s="842"/>
      <c r="L35" s="842"/>
      <c r="M35" s="842"/>
      <c r="N35" s="842"/>
      <c r="O35" s="842"/>
      <c r="P35" s="843"/>
      <c r="Q35" s="844">
        <v>3453</v>
      </c>
      <c r="R35" s="845"/>
      <c r="S35" s="845"/>
      <c r="T35" s="845"/>
      <c r="U35" s="845"/>
      <c r="V35" s="845">
        <v>3291</v>
      </c>
      <c r="W35" s="845"/>
      <c r="X35" s="845"/>
      <c r="Y35" s="845"/>
      <c r="Z35" s="845"/>
      <c r="AA35" s="845">
        <v>162</v>
      </c>
      <c r="AB35" s="845"/>
      <c r="AC35" s="845"/>
      <c r="AD35" s="845"/>
      <c r="AE35" s="846"/>
      <c r="AF35" s="847">
        <v>364</v>
      </c>
      <c r="AG35" s="848"/>
      <c r="AH35" s="848"/>
      <c r="AI35" s="848"/>
      <c r="AJ35" s="849"/>
      <c r="AK35" s="916">
        <v>1609</v>
      </c>
      <c r="AL35" s="917"/>
      <c r="AM35" s="917"/>
      <c r="AN35" s="917"/>
      <c r="AO35" s="917"/>
      <c r="AP35" s="917">
        <v>25899</v>
      </c>
      <c r="AQ35" s="917"/>
      <c r="AR35" s="917"/>
      <c r="AS35" s="917"/>
      <c r="AT35" s="917"/>
      <c r="AU35" s="917">
        <v>19450</v>
      </c>
      <c r="AV35" s="917"/>
      <c r="AW35" s="917"/>
      <c r="AX35" s="917"/>
      <c r="AY35" s="917"/>
      <c r="AZ35" s="918" t="s">
        <v>596</v>
      </c>
      <c r="BA35" s="918"/>
      <c r="BB35" s="918"/>
      <c r="BC35" s="918"/>
      <c r="BD35" s="918"/>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70"/>
      <c r="DW35" s="871"/>
      <c r="DX35" s="871"/>
      <c r="DY35" s="871"/>
      <c r="DZ35" s="872"/>
      <c r="EA35" s="248"/>
    </row>
    <row r="36" spans="1:131" s="249" customFormat="1" ht="26.25" customHeight="1" x14ac:dyDescent="0.2">
      <c r="A36" s="268">
        <v>9</v>
      </c>
      <c r="B36" s="841" t="s">
        <v>413</v>
      </c>
      <c r="C36" s="842"/>
      <c r="D36" s="842"/>
      <c r="E36" s="842"/>
      <c r="F36" s="842"/>
      <c r="G36" s="842"/>
      <c r="H36" s="842"/>
      <c r="I36" s="842"/>
      <c r="J36" s="842"/>
      <c r="K36" s="842"/>
      <c r="L36" s="842"/>
      <c r="M36" s="842"/>
      <c r="N36" s="842"/>
      <c r="O36" s="842"/>
      <c r="P36" s="843"/>
      <c r="Q36" s="844">
        <v>1</v>
      </c>
      <c r="R36" s="845"/>
      <c r="S36" s="845"/>
      <c r="T36" s="845"/>
      <c r="U36" s="845"/>
      <c r="V36" s="845">
        <v>1</v>
      </c>
      <c r="W36" s="845"/>
      <c r="X36" s="845"/>
      <c r="Y36" s="845"/>
      <c r="Z36" s="845"/>
      <c r="AA36" s="845" t="s">
        <v>521</v>
      </c>
      <c r="AB36" s="845"/>
      <c r="AC36" s="845"/>
      <c r="AD36" s="845"/>
      <c r="AE36" s="846"/>
      <c r="AF36" s="847" t="s">
        <v>185</v>
      </c>
      <c r="AG36" s="848"/>
      <c r="AH36" s="848"/>
      <c r="AI36" s="848"/>
      <c r="AJ36" s="849"/>
      <c r="AK36" s="916">
        <v>1</v>
      </c>
      <c r="AL36" s="917"/>
      <c r="AM36" s="917"/>
      <c r="AN36" s="917"/>
      <c r="AO36" s="917"/>
      <c r="AP36" s="917" t="s">
        <v>596</v>
      </c>
      <c r="AQ36" s="917"/>
      <c r="AR36" s="917"/>
      <c r="AS36" s="917"/>
      <c r="AT36" s="917"/>
      <c r="AU36" s="917" t="s">
        <v>597</v>
      </c>
      <c r="AV36" s="917"/>
      <c r="AW36" s="917"/>
      <c r="AX36" s="917"/>
      <c r="AY36" s="917"/>
      <c r="AZ36" s="918" t="s">
        <v>597</v>
      </c>
      <c r="BA36" s="918"/>
      <c r="BB36" s="918"/>
      <c r="BC36" s="918"/>
      <c r="BD36" s="918"/>
      <c r="BE36" s="914" t="s">
        <v>414</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70"/>
      <c r="DW62" s="871"/>
      <c r="DX62" s="871"/>
      <c r="DY62" s="871"/>
      <c r="DZ62" s="872"/>
      <c r="EA62" s="248"/>
    </row>
    <row r="63" spans="1:131" s="249" customFormat="1" ht="26.25" customHeight="1" thickBot="1" x14ac:dyDescent="0.25">
      <c r="A63" s="266" t="s">
        <v>391</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2176</v>
      </c>
      <c r="AG63" s="928"/>
      <c r="AH63" s="928"/>
      <c r="AI63" s="928"/>
      <c r="AJ63" s="929"/>
      <c r="AK63" s="930"/>
      <c r="AL63" s="925"/>
      <c r="AM63" s="925"/>
      <c r="AN63" s="925"/>
      <c r="AO63" s="925"/>
      <c r="AP63" s="928">
        <v>34909</v>
      </c>
      <c r="AQ63" s="928"/>
      <c r="AR63" s="928"/>
      <c r="AS63" s="928"/>
      <c r="AT63" s="928"/>
      <c r="AU63" s="928">
        <v>21864</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70"/>
      <c r="DW64" s="871"/>
      <c r="DX64" s="871"/>
      <c r="DY64" s="871"/>
      <c r="DZ64" s="872"/>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70"/>
      <c r="DW65" s="871"/>
      <c r="DX65" s="871"/>
      <c r="DY65" s="871"/>
      <c r="DZ65" s="872"/>
      <c r="EA65" s="248"/>
    </row>
    <row r="66" spans="1:131" s="249" customFormat="1" ht="26.25" customHeight="1" x14ac:dyDescent="0.2">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4" t="s">
        <v>590</v>
      </c>
      <c r="C68" s="955"/>
      <c r="D68" s="955"/>
      <c r="E68" s="955"/>
      <c r="F68" s="955"/>
      <c r="G68" s="955"/>
      <c r="H68" s="955"/>
      <c r="I68" s="955"/>
      <c r="J68" s="955"/>
      <c r="K68" s="955"/>
      <c r="L68" s="955"/>
      <c r="M68" s="955"/>
      <c r="N68" s="955"/>
      <c r="O68" s="955"/>
      <c r="P68" s="956"/>
      <c r="Q68" s="957">
        <v>54</v>
      </c>
      <c r="R68" s="958"/>
      <c r="S68" s="958"/>
      <c r="T68" s="958"/>
      <c r="U68" s="958"/>
      <c r="V68" s="958">
        <v>52</v>
      </c>
      <c r="W68" s="958"/>
      <c r="X68" s="958"/>
      <c r="Y68" s="958"/>
      <c r="Z68" s="958"/>
      <c r="AA68" s="958">
        <v>2</v>
      </c>
      <c r="AB68" s="958"/>
      <c r="AC68" s="958"/>
      <c r="AD68" s="958"/>
      <c r="AE68" s="958"/>
      <c r="AF68" s="958">
        <v>2</v>
      </c>
      <c r="AG68" s="958"/>
      <c r="AH68" s="958"/>
      <c r="AI68" s="958"/>
      <c r="AJ68" s="958"/>
      <c r="AK68" s="958">
        <v>46</v>
      </c>
      <c r="AL68" s="958"/>
      <c r="AM68" s="958"/>
      <c r="AN68" s="958"/>
      <c r="AO68" s="958"/>
      <c r="AP68" s="917" t="s">
        <v>596</v>
      </c>
      <c r="AQ68" s="917"/>
      <c r="AR68" s="917"/>
      <c r="AS68" s="917"/>
      <c r="AT68" s="917"/>
      <c r="AU68" s="917" t="s">
        <v>596</v>
      </c>
      <c r="AV68" s="917"/>
      <c r="AW68" s="917"/>
      <c r="AX68" s="917"/>
      <c r="AY68" s="917"/>
      <c r="AZ68" s="952"/>
      <c r="BA68" s="952"/>
      <c r="BB68" s="952"/>
      <c r="BC68" s="952"/>
      <c r="BD68" s="953"/>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591</v>
      </c>
      <c r="C69" s="960"/>
      <c r="D69" s="960"/>
      <c r="E69" s="960"/>
      <c r="F69" s="960"/>
      <c r="G69" s="960"/>
      <c r="H69" s="960"/>
      <c r="I69" s="960"/>
      <c r="J69" s="960"/>
      <c r="K69" s="960"/>
      <c r="L69" s="960"/>
      <c r="M69" s="960"/>
      <c r="N69" s="960"/>
      <c r="O69" s="960"/>
      <c r="P69" s="961"/>
      <c r="Q69" s="962">
        <v>837</v>
      </c>
      <c r="R69" s="917"/>
      <c r="S69" s="917"/>
      <c r="T69" s="917"/>
      <c r="U69" s="917"/>
      <c r="V69" s="917">
        <v>127</v>
      </c>
      <c r="W69" s="917"/>
      <c r="X69" s="917"/>
      <c r="Y69" s="917"/>
      <c r="Z69" s="917"/>
      <c r="AA69" s="917">
        <v>710</v>
      </c>
      <c r="AB69" s="917"/>
      <c r="AC69" s="917"/>
      <c r="AD69" s="917"/>
      <c r="AE69" s="917"/>
      <c r="AF69" s="917">
        <v>710</v>
      </c>
      <c r="AG69" s="917"/>
      <c r="AH69" s="917"/>
      <c r="AI69" s="917"/>
      <c r="AJ69" s="917"/>
      <c r="AK69" s="917">
        <v>30</v>
      </c>
      <c r="AL69" s="917"/>
      <c r="AM69" s="917"/>
      <c r="AN69" s="917"/>
      <c r="AO69" s="917"/>
      <c r="AP69" s="917">
        <v>8</v>
      </c>
      <c r="AQ69" s="917"/>
      <c r="AR69" s="917"/>
      <c r="AS69" s="917"/>
      <c r="AT69" s="917"/>
      <c r="AU69" s="917" t="s">
        <v>596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592</v>
      </c>
      <c r="C70" s="960"/>
      <c r="D70" s="960"/>
      <c r="E70" s="960"/>
      <c r="F70" s="960"/>
      <c r="G70" s="960"/>
      <c r="H70" s="960"/>
      <c r="I70" s="960"/>
      <c r="J70" s="960"/>
      <c r="K70" s="960"/>
      <c r="L70" s="960"/>
      <c r="M70" s="960"/>
      <c r="N70" s="960"/>
      <c r="O70" s="960"/>
      <c r="P70" s="961"/>
      <c r="Q70" s="962">
        <v>2553</v>
      </c>
      <c r="R70" s="917"/>
      <c r="S70" s="917"/>
      <c r="T70" s="917"/>
      <c r="U70" s="917"/>
      <c r="V70" s="917">
        <v>2552</v>
      </c>
      <c r="W70" s="917"/>
      <c r="X70" s="917"/>
      <c r="Y70" s="917"/>
      <c r="Z70" s="917"/>
      <c r="AA70" s="917">
        <v>1</v>
      </c>
      <c r="AB70" s="917"/>
      <c r="AC70" s="917"/>
      <c r="AD70" s="917"/>
      <c r="AE70" s="917"/>
      <c r="AF70" s="917">
        <v>1</v>
      </c>
      <c r="AG70" s="917"/>
      <c r="AH70" s="917"/>
      <c r="AI70" s="917"/>
      <c r="AJ70" s="917"/>
      <c r="AK70" s="917" t="s">
        <v>596</v>
      </c>
      <c r="AL70" s="917"/>
      <c r="AM70" s="917"/>
      <c r="AN70" s="917"/>
      <c r="AO70" s="917"/>
      <c r="AP70" s="917" t="s">
        <v>596</v>
      </c>
      <c r="AQ70" s="917"/>
      <c r="AR70" s="917"/>
      <c r="AS70" s="917"/>
      <c r="AT70" s="917"/>
      <c r="AU70" s="917" t="s">
        <v>596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593</v>
      </c>
      <c r="C71" s="960"/>
      <c r="D71" s="960"/>
      <c r="E71" s="960"/>
      <c r="F71" s="960"/>
      <c r="G71" s="960"/>
      <c r="H71" s="960"/>
      <c r="I71" s="960"/>
      <c r="J71" s="960"/>
      <c r="K71" s="960"/>
      <c r="L71" s="960"/>
      <c r="M71" s="960"/>
      <c r="N71" s="960"/>
      <c r="O71" s="960"/>
      <c r="P71" s="961"/>
      <c r="Q71" s="962">
        <v>1018</v>
      </c>
      <c r="R71" s="917"/>
      <c r="S71" s="917"/>
      <c r="T71" s="917"/>
      <c r="U71" s="917"/>
      <c r="V71" s="917">
        <v>933</v>
      </c>
      <c r="W71" s="917"/>
      <c r="X71" s="917"/>
      <c r="Y71" s="917"/>
      <c r="Z71" s="917"/>
      <c r="AA71" s="917">
        <v>85</v>
      </c>
      <c r="AB71" s="917"/>
      <c r="AC71" s="917"/>
      <c r="AD71" s="917"/>
      <c r="AE71" s="917"/>
      <c r="AF71" s="917">
        <v>85</v>
      </c>
      <c r="AG71" s="917"/>
      <c r="AH71" s="917"/>
      <c r="AI71" s="917"/>
      <c r="AJ71" s="917"/>
      <c r="AK71" s="917" t="s">
        <v>596</v>
      </c>
      <c r="AL71" s="917"/>
      <c r="AM71" s="917"/>
      <c r="AN71" s="917"/>
      <c r="AO71" s="917"/>
      <c r="AP71" s="917" t="s">
        <v>596</v>
      </c>
      <c r="AQ71" s="917"/>
      <c r="AR71" s="917"/>
      <c r="AS71" s="917"/>
      <c r="AT71" s="917"/>
      <c r="AU71" s="917" t="s">
        <v>596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40.5" customHeight="1" x14ac:dyDescent="0.2">
      <c r="A72" s="263">
        <v>5</v>
      </c>
      <c r="B72" s="965" t="s">
        <v>594</v>
      </c>
      <c r="C72" s="960"/>
      <c r="D72" s="960"/>
      <c r="E72" s="960"/>
      <c r="F72" s="960"/>
      <c r="G72" s="960"/>
      <c r="H72" s="960"/>
      <c r="I72" s="960"/>
      <c r="J72" s="960"/>
      <c r="K72" s="960"/>
      <c r="L72" s="960"/>
      <c r="M72" s="960"/>
      <c r="N72" s="960"/>
      <c r="O72" s="960"/>
      <c r="P72" s="961"/>
      <c r="Q72" s="962">
        <v>374458</v>
      </c>
      <c r="R72" s="917"/>
      <c r="S72" s="917"/>
      <c r="T72" s="917"/>
      <c r="U72" s="917"/>
      <c r="V72" s="917">
        <v>355411</v>
      </c>
      <c r="W72" s="917"/>
      <c r="X72" s="917"/>
      <c r="Y72" s="917"/>
      <c r="Z72" s="917"/>
      <c r="AA72" s="917">
        <v>19047</v>
      </c>
      <c r="AB72" s="917"/>
      <c r="AC72" s="917"/>
      <c r="AD72" s="917"/>
      <c r="AE72" s="917"/>
      <c r="AF72" s="917">
        <v>19047</v>
      </c>
      <c r="AG72" s="917"/>
      <c r="AH72" s="917"/>
      <c r="AI72" s="917"/>
      <c r="AJ72" s="917"/>
      <c r="AK72" s="917">
        <v>47</v>
      </c>
      <c r="AL72" s="917"/>
      <c r="AM72" s="917"/>
      <c r="AN72" s="917"/>
      <c r="AO72" s="917"/>
      <c r="AP72" s="917" t="s">
        <v>596</v>
      </c>
      <c r="AQ72" s="917"/>
      <c r="AR72" s="917"/>
      <c r="AS72" s="917"/>
      <c r="AT72" s="917"/>
      <c r="AU72" s="917" t="s">
        <v>596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595</v>
      </c>
      <c r="C73" s="960"/>
      <c r="D73" s="960"/>
      <c r="E73" s="960"/>
      <c r="F73" s="960"/>
      <c r="G73" s="960"/>
      <c r="H73" s="960"/>
      <c r="I73" s="960"/>
      <c r="J73" s="960"/>
      <c r="K73" s="960"/>
      <c r="L73" s="960"/>
      <c r="M73" s="960"/>
      <c r="N73" s="960"/>
      <c r="O73" s="960"/>
      <c r="P73" s="961"/>
      <c r="Q73" s="962">
        <v>98</v>
      </c>
      <c r="R73" s="917"/>
      <c r="S73" s="917"/>
      <c r="T73" s="917"/>
      <c r="U73" s="917"/>
      <c r="V73" s="917">
        <v>92</v>
      </c>
      <c r="W73" s="917"/>
      <c r="X73" s="917"/>
      <c r="Y73" s="917"/>
      <c r="Z73" s="917"/>
      <c r="AA73" s="917">
        <v>6</v>
      </c>
      <c r="AB73" s="917"/>
      <c r="AC73" s="917"/>
      <c r="AD73" s="917"/>
      <c r="AE73" s="917"/>
      <c r="AF73" s="917">
        <v>6</v>
      </c>
      <c r="AG73" s="917"/>
      <c r="AH73" s="917"/>
      <c r="AI73" s="917"/>
      <c r="AJ73" s="917"/>
      <c r="AK73" s="917" t="s">
        <v>596</v>
      </c>
      <c r="AL73" s="917"/>
      <c r="AM73" s="917"/>
      <c r="AN73" s="917"/>
      <c r="AO73" s="917"/>
      <c r="AP73" s="917" t="s">
        <v>596</v>
      </c>
      <c r="AQ73" s="917"/>
      <c r="AR73" s="917"/>
      <c r="AS73" s="917"/>
      <c r="AT73" s="917"/>
      <c r="AU73" s="917" t="s">
        <v>596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6"/>
      <c r="R75" s="967"/>
      <c r="S75" s="967"/>
      <c r="T75" s="967"/>
      <c r="U75" s="916"/>
      <c r="V75" s="968"/>
      <c r="W75" s="967"/>
      <c r="X75" s="967"/>
      <c r="Y75" s="967"/>
      <c r="Z75" s="916"/>
      <c r="AA75" s="968"/>
      <c r="AB75" s="967"/>
      <c r="AC75" s="967"/>
      <c r="AD75" s="967"/>
      <c r="AE75" s="916"/>
      <c r="AF75" s="968"/>
      <c r="AG75" s="967"/>
      <c r="AH75" s="967"/>
      <c r="AI75" s="967"/>
      <c r="AJ75" s="916"/>
      <c r="AK75" s="968"/>
      <c r="AL75" s="967"/>
      <c r="AM75" s="967"/>
      <c r="AN75" s="967"/>
      <c r="AO75" s="916"/>
      <c r="AP75" s="968"/>
      <c r="AQ75" s="967"/>
      <c r="AR75" s="967"/>
      <c r="AS75" s="967"/>
      <c r="AT75" s="916"/>
      <c r="AU75" s="968"/>
      <c r="AV75" s="967"/>
      <c r="AW75" s="967"/>
      <c r="AX75" s="967"/>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6"/>
      <c r="R76" s="967"/>
      <c r="S76" s="967"/>
      <c r="T76" s="967"/>
      <c r="U76" s="916"/>
      <c r="V76" s="968"/>
      <c r="W76" s="967"/>
      <c r="X76" s="967"/>
      <c r="Y76" s="967"/>
      <c r="Z76" s="916"/>
      <c r="AA76" s="968"/>
      <c r="AB76" s="967"/>
      <c r="AC76" s="967"/>
      <c r="AD76" s="967"/>
      <c r="AE76" s="916"/>
      <c r="AF76" s="968"/>
      <c r="AG76" s="967"/>
      <c r="AH76" s="967"/>
      <c r="AI76" s="967"/>
      <c r="AJ76" s="916"/>
      <c r="AK76" s="968"/>
      <c r="AL76" s="967"/>
      <c r="AM76" s="967"/>
      <c r="AN76" s="967"/>
      <c r="AO76" s="916"/>
      <c r="AP76" s="968"/>
      <c r="AQ76" s="967"/>
      <c r="AR76" s="967"/>
      <c r="AS76" s="967"/>
      <c r="AT76" s="916"/>
      <c r="AU76" s="968"/>
      <c r="AV76" s="967"/>
      <c r="AW76" s="967"/>
      <c r="AX76" s="967"/>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6"/>
      <c r="R77" s="967"/>
      <c r="S77" s="967"/>
      <c r="T77" s="967"/>
      <c r="U77" s="916"/>
      <c r="V77" s="968"/>
      <c r="W77" s="967"/>
      <c r="X77" s="967"/>
      <c r="Y77" s="967"/>
      <c r="Z77" s="916"/>
      <c r="AA77" s="968"/>
      <c r="AB77" s="967"/>
      <c r="AC77" s="967"/>
      <c r="AD77" s="967"/>
      <c r="AE77" s="916"/>
      <c r="AF77" s="968"/>
      <c r="AG77" s="967"/>
      <c r="AH77" s="967"/>
      <c r="AI77" s="967"/>
      <c r="AJ77" s="916"/>
      <c r="AK77" s="968"/>
      <c r="AL77" s="967"/>
      <c r="AM77" s="967"/>
      <c r="AN77" s="967"/>
      <c r="AO77" s="916"/>
      <c r="AP77" s="968"/>
      <c r="AQ77" s="967"/>
      <c r="AR77" s="967"/>
      <c r="AS77" s="967"/>
      <c r="AT77" s="916"/>
      <c r="AU77" s="968"/>
      <c r="AV77" s="967"/>
      <c r="AW77" s="967"/>
      <c r="AX77" s="967"/>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391</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19850</v>
      </c>
      <c r="AG88" s="928"/>
      <c r="AH88" s="928"/>
      <c r="AI88" s="928"/>
      <c r="AJ88" s="928"/>
      <c r="AK88" s="925"/>
      <c r="AL88" s="925"/>
      <c r="AM88" s="925"/>
      <c r="AN88" s="925"/>
      <c r="AO88" s="925"/>
      <c r="AP88" s="928">
        <v>8</v>
      </c>
      <c r="AQ88" s="928"/>
      <c r="AR88" s="928"/>
      <c r="AS88" s="928"/>
      <c r="AT88" s="928"/>
      <c r="AU88" s="928" t="s">
        <v>598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428</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45</v>
      </c>
      <c r="CS102" s="936"/>
      <c r="CT102" s="936"/>
      <c r="CU102" s="936"/>
      <c r="CV102" s="980"/>
      <c r="CW102" s="979">
        <v>76</v>
      </c>
      <c r="CX102" s="936"/>
      <c r="CY102" s="936"/>
      <c r="CZ102" s="936"/>
      <c r="DA102" s="980"/>
      <c r="DB102" s="979">
        <v>2588</v>
      </c>
      <c r="DC102" s="936"/>
      <c r="DD102" s="936"/>
      <c r="DE102" s="936"/>
      <c r="DF102" s="980"/>
      <c r="DG102" s="979"/>
      <c r="DH102" s="936"/>
      <c r="DI102" s="936"/>
      <c r="DJ102" s="936"/>
      <c r="DK102" s="980"/>
      <c r="DL102" s="979"/>
      <c r="DM102" s="936"/>
      <c r="DN102" s="936"/>
      <c r="DO102" s="936"/>
      <c r="DP102" s="980"/>
      <c r="DQ102" s="979"/>
      <c r="DR102" s="936"/>
      <c r="DS102" s="936"/>
      <c r="DT102" s="936"/>
      <c r="DU102" s="980"/>
      <c r="DV102" s="1003"/>
      <c r="DW102" s="1004"/>
      <c r="DX102" s="1004"/>
      <c r="DY102" s="1004"/>
      <c r="DZ102" s="1005"/>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430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8" t="s">
        <v>433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2">
      <c r="A109" s="1001" t="s">
        <v>435</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436</v>
      </c>
      <c r="AB109" s="982"/>
      <c r="AC109" s="982"/>
      <c r="AD109" s="982"/>
      <c r="AE109" s="983"/>
      <c r="AF109" s="981" t="s">
        <v>437</v>
      </c>
      <c r="AG109" s="982"/>
      <c r="AH109" s="982"/>
      <c r="AI109" s="982"/>
      <c r="AJ109" s="983"/>
      <c r="AK109" s="981" t="s">
        <v>307</v>
      </c>
      <c r="AL109" s="982"/>
      <c r="AM109" s="982"/>
      <c r="AN109" s="982"/>
      <c r="AO109" s="983"/>
      <c r="AP109" s="981" t="s">
        <v>438</v>
      </c>
      <c r="AQ109" s="982"/>
      <c r="AR109" s="982"/>
      <c r="AS109" s="982"/>
      <c r="AT109" s="984"/>
      <c r="AU109" s="1001" t="s">
        <v>435</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436</v>
      </c>
      <c r="BR109" s="982"/>
      <c r="BS109" s="982"/>
      <c r="BT109" s="982"/>
      <c r="BU109" s="983"/>
      <c r="BV109" s="981" t="s">
        <v>437</v>
      </c>
      <c r="BW109" s="982"/>
      <c r="BX109" s="982"/>
      <c r="BY109" s="982"/>
      <c r="BZ109" s="983"/>
      <c r="CA109" s="981" t="s">
        <v>307</v>
      </c>
      <c r="CB109" s="982"/>
      <c r="CC109" s="982"/>
      <c r="CD109" s="982"/>
      <c r="CE109" s="983"/>
      <c r="CF109" s="1002" t="s">
        <v>438</v>
      </c>
      <c r="CG109" s="1002"/>
      <c r="CH109" s="1002"/>
      <c r="CI109" s="1002"/>
      <c r="CJ109" s="1002"/>
      <c r="CK109" s="981" t="s">
        <v>439</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436</v>
      </c>
      <c r="DH109" s="982"/>
      <c r="DI109" s="982"/>
      <c r="DJ109" s="982"/>
      <c r="DK109" s="983"/>
      <c r="DL109" s="981" t="s">
        <v>437</v>
      </c>
      <c r="DM109" s="982"/>
      <c r="DN109" s="982"/>
      <c r="DO109" s="982"/>
      <c r="DP109" s="983"/>
      <c r="DQ109" s="981" t="s">
        <v>307</v>
      </c>
      <c r="DR109" s="982"/>
      <c r="DS109" s="982"/>
      <c r="DT109" s="982"/>
      <c r="DU109" s="983"/>
      <c r="DV109" s="981" t="s">
        <v>438</v>
      </c>
      <c r="DW109" s="982"/>
      <c r="DX109" s="982"/>
      <c r="DY109" s="982"/>
      <c r="DZ109" s="984"/>
    </row>
    <row r="110" spans="1:131" s="248" customFormat="1" ht="26.25" customHeight="1" x14ac:dyDescent="0.2">
      <c r="A110" s="985" t="s">
        <v>440</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3476092</v>
      </c>
      <c r="AB110" s="989"/>
      <c r="AC110" s="989"/>
      <c r="AD110" s="989"/>
      <c r="AE110" s="990"/>
      <c r="AF110" s="991">
        <v>3504890</v>
      </c>
      <c r="AG110" s="989"/>
      <c r="AH110" s="989"/>
      <c r="AI110" s="989"/>
      <c r="AJ110" s="990"/>
      <c r="AK110" s="991">
        <v>3603531</v>
      </c>
      <c r="AL110" s="989"/>
      <c r="AM110" s="989"/>
      <c r="AN110" s="989"/>
      <c r="AO110" s="990"/>
      <c r="AP110" s="992">
        <v>21.7</v>
      </c>
      <c r="AQ110" s="993"/>
      <c r="AR110" s="993"/>
      <c r="AS110" s="993"/>
      <c r="AT110" s="994"/>
      <c r="AU110" s="995" t="s">
        <v>72</v>
      </c>
      <c r="AV110" s="996"/>
      <c r="AW110" s="996"/>
      <c r="AX110" s="996"/>
      <c r="AY110" s="996"/>
      <c r="AZ110" s="1037" t="s">
        <v>441</v>
      </c>
      <c r="BA110" s="986"/>
      <c r="BB110" s="986"/>
      <c r="BC110" s="986"/>
      <c r="BD110" s="986"/>
      <c r="BE110" s="986"/>
      <c r="BF110" s="986"/>
      <c r="BG110" s="986"/>
      <c r="BH110" s="986"/>
      <c r="BI110" s="986"/>
      <c r="BJ110" s="986"/>
      <c r="BK110" s="986"/>
      <c r="BL110" s="986"/>
      <c r="BM110" s="986"/>
      <c r="BN110" s="986"/>
      <c r="BO110" s="986"/>
      <c r="BP110" s="987"/>
      <c r="BQ110" s="1023">
        <v>37238182</v>
      </c>
      <c r="BR110" s="1024"/>
      <c r="BS110" s="1024"/>
      <c r="BT110" s="1024"/>
      <c r="BU110" s="1024"/>
      <c r="BV110" s="1024">
        <v>36904391</v>
      </c>
      <c r="BW110" s="1024"/>
      <c r="BX110" s="1024"/>
      <c r="BY110" s="1024"/>
      <c r="BZ110" s="1024"/>
      <c r="CA110" s="1024">
        <v>37132921</v>
      </c>
      <c r="CB110" s="1024"/>
      <c r="CC110" s="1024"/>
      <c r="CD110" s="1024"/>
      <c r="CE110" s="1024"/>
      <c r="CF110" s="1038">
        <v>223.5</v>
      </c>
      <c r="CG110" s="1039"/>
      <c r="CH110" s="1039"/>
      <c r="CI110" s="1039"/>
      <c r="CJ110" s="1039"/>
      <c r="CK110" s="1040" t="s">
        <v>442</v>
      </c>
      <c r="CL110" s="1041"/>
      <c r="CM110" s="1020" t="s">
        <v>443</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444</v>
      </c>
      <c r="DH110" s="1024"/>
      <c r="DI110" s="1024"/>
      <c r="DJ110" s="1024"/>
      <c r="DK110" s="1024"/>
      <c r="DL110" s="1024" t="s">
        <v>185</v>
      </c>
      <c r="DM110" s="1024"/>
      <c r="DN110" s="1024"/>
      <c r="DO110" s="1024"/>
      <c r="DP110" s="1024"/>
      <c r="DQ110" s="1024" t="s">
        <v>185</v>
      </c>
      <c r="DR110" s="1024"/>
      <c r="DS110" s="1024"/>
      <c r="DT110" s="1024"/>
      <c r="DU110" s="1024"/>
      <c r="DV110" s="1025" t="s">
        <v>185</v>
      </c>
      <c r="DW110" s="1025"/>
      <c r="DX110" s="1025"/>
      <c r="DY110" s="1025"/>
      <c r="DZ110" s="1026"/>
    </row>
    <row r="111" spans="1:131" s="248" customFormat="1" ht="26.25" customHeight="1" x14ac:dyDescent="0.2">
      <c r="A111" s="1027" t="s">
        <v>445</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185</v>
      </c>
      <c r="AB111" s="1031"/>
      <c r="AC111" s="1031"/>
      <c r="AD111" s="1031"/>
      <c r="AE111" s="1032"/>
      <c r="AF111" s="1033" t="s">
        <v>185</v>
      </c>
      <c r="AG111" s="1031"/>
      <c r="AH111" s="1031"/>
      <c r="AI111" s="1031"/>
      <c r="AJ111" s="1032"/>
      <c r="AK111" s="1033" t="s">
        <v>185</v>
      </c>
      <c r="AL111" s="1031"/>
      <c r="AM111" s="1031"/>
      <c r="AN111" s="1031"/>
      <c r="AO111" s="1032"/>
      <c r="AP111" s="1034" t="s">
        <v>185</v>
      </c>
      <c r="AQ111" s="1035"/>
      <c r="AR111" s="1035"/>
      <c r="AS111" s="1035"/>
      <c r="AT111" s="1036"/>
      <c r="AU111" s="997"/>
      <c r="AV111" s="998"/>
      <c r="AW111" s="998"/>
      <c r="AX111" s="998"/>
      <c r="AY111" s="998"/>
      <c r="AZ111" s="1046" t="s">
        <v>446</v>
      </c>
      <c r="BA111" s="1047"/>
      <c r="BB111" s="1047"/>
      <c r="BC111" s="1047"/>
      <c r="BD111" s="1047"/>
      <c r="BE111" s="1047"/>
      <c r="BF111" s="1047"/>
      <c r="BG111" s="1047"/>
      <c r="BH111" s="1047"/>
      <c r="BI111" s="1047"/>
      <c r="BJ111" s="1047"/>
      <c r="BK111" s="1047"/>
      <c r="BL111" s="1047"/>
      <c r="BM111" s="1047"/>
      <c r="BN111" s="1047"/>
      <c r="BO111" s="1047"/>
      <c r="BP111" s="1048"/>
      <c r="BQ111" s="1016">
        <v>476682</v>
      </c>
      <c r="BR111" s="1017"/>
      <c r="BS111" s="1017"/>
      <c r="BT111" s="1017"/>
      <c r="BU111" s="1017"/>
      <c r="BV111" s="1017">
        <v>563747</v>
      </c>
      <c r="BW111" s="1017"/>
      <c r="BX111" s="1017"/>
      <c r="BY111" s="1017"/>
      <c r="BZ111" s="1017"/>
      <c r="CA111" s="1017">
        <v>958069</v>
      </c>
      <c r="CB111" s="1017"/>
      <c r="CC111" s="1017"/>
      <c r="CD111" s="1017"/>
      <c r="CE111" s="1017"/>
      <c r="CF111" s="1011">
        <v>5.8</v>
      </c>
      <c r="CG111" s="1012"/>
      <c r="CH111" s="1012"/>
      <c r="CI111" s="1012"/>
      <c r="CJ111" s="1012"/>
      <c r="CK111" s="1042"/>
      <c r="CL111" s="1043"/>
      <c r="CM111" s="1013" t="s">
        <v>447</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444</v>
      </c>
      <c r="DH111" s="1017"/>
      <c r="DI111" s="1017"/>
      <c r="DJ111" s="1017"/>
      <c r="DK111" s="1017"/>
      <c r="DL111" s="1017" t="s">
        <v>185</v>
      </c>
      <c r="DM111" s="1017"/>
      <c r="DN111" s="1017"/>
      <c r="DO111" s="1017"/>
      <c r="DP111" s="1017"/>
      <c r="DQ111" s="1017" t="s">
        <v>444</v>
      </c>
      <c r="DR111" s="1017"/>
      <c r="DS111" s="1017"/>
      <c r="DT111" s="1017"/>
      <c r="DU111" s="1017"/>
      <c r="DV111" s="1018" t="s">
        <v>185</v>
      </c>
      <c r="DW111" s="1018"/>
      <c r="DX111" s="1018"/>
      <c r="DY111" s="1018"/>
      <c r="DZ111" s="1019"/>
    </row>
    <row r="112" spans="1:131" s="248" customFormat="1" ht="26.25" customHeight="1" x14ac:dyDescent="0.2">
      <c r="A112" s="1049" t="s">
        <v>448</v>
      </c>
      <c r="B112" s="1050"/>
      <c r="C112" s="1047" t="s">
        <v>449</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185</v>
      </c>
      <c r="AB112" s="1056"/>
      <c r="AC112" s="1056"/>
      <c r="AD112" s="1056"/>
      <c r="AE112" s="1057"/>
      <c r="AF112" s="1058" t="s">
        <v>185</v>
      </c>
      <c r="AG112" s="1056"/>
      <c r="AH112" s="1056"/>
      <c r="AI112" s="1056"/>
      <c r="AJ112" s="1057"/>
      <c r="AK112" s="1058" t="s">
        <v>185</v>
      </c>
      <c r="AL112" s="1056"/>
      <c r="AM112" s="1056"/>
      <c r="AN112" s="1056"/>
      <c r="AO112" s="1057"/>
      <c r="AP112" s="1059" t="s">
        <v>185</v>
      </c>
      <c r="AQ112" s="1060"/>
      <c r="AR112" s="1060"/>
      <c r="AS112" s="1060"/>
      <c r="AT112" s="1061"/>
      <c r="AU112" s="997"/>
      <c r="AV112" s="998"/>
      <c r="AW112" s="998"/>
      <c r="AX112" s="998"/>
      <c r="AY112" s="998"/>
      <c r="AZ112" s="1046" t="s">
        <v>450</v>
      </c>
      <c r="BA112" s="1047"/>
      <c r="BB112" s="1047"/>
      <c r="BC112" s="1047"/>
      <c r="BD112" s="1047"/>
      <c r="BE112" s="1047"/>
      <c r="BF112" s="1047"/>
      <c r="BG112" s="1047"/>
      <c r="BH112" s="1047"/>
      <c r="BI112" s="1047"/>
      <c r="BJ112" s="1047"/>
      <c r="BK112" s="1047"/>
      <c r="BL112" s="1047"/>
      <c r="BM112" s="1047"/>
      <c r="BN112" s="1047"/>
      <c r="BO112" s="1047"/>
      <c r="BP112" s="1048"/>
      <c r="BQ112" s="1016">
        <v>22171819</v>
      </c>
      <c r="BR112" s="1017"/>
      <c r="BS112" s="1017"/>
      <c r="BT112" s="1017"/>
      <c r="BU112" s="1017"/>
      <c r="BV112" s="1017">
        <v>22279597</v>
      </c>
      <c r="BW112" s="1017"/>
      <c r="BX112" s="1017"/>
      <c r="BY112" s="1017"/>
      <c r="BZ112" s="1017"/>
      <c r="CA112" s="1017">
        <v>21864133</v>
      </c>
      <c r="CB112" s="1017"/>
      <c r="CC112" s="1017"/>
      <c r="CD112" s="1017"/>
      <c r="CE112" s="1017"/>
      <c r="CF112" s="1011">
        <v>131.6</v>
      </c>
      <c r="CG112" s="1012"/>
      <c r="CH112" s="1012"/>
      <c r="CI112" s="1012"/>
      <c r="CJ112" s="1012"/>
      <c r="CK112" s="1042"/>
      <c r="CL112" s="1043"/>
      <c r="CM112" s="1013" t="s">
        <v>451</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185</v>
      </c>
      <c r="DH112" s="1017"/>
      <c r="DI112" s="1017"/>
      <c r="DJ112" s="1017"/>
      <c r="DK112" s="1017"/>
      <c r="DL112" s="1017" t="s">
        <v>185</v>
      </c>
      <c r="DM112" s="1017"/>
      <c r="DN112" s="1017"/>
      <c r="DO112" s="1017"/>
      <c r="DP112" s="1017"/>
      <c r="DQ112" s="1017" t="s">
        <v>185</v>
      </c>
      <c r="DR112" s="1017"/>
      <c r="DS112" s="1017"/>
      <c r="DT112" s="1017"/>
      <c r="DU112" s="1017"/>
      <c r="DV112" s="1018" t="s">
        <v>185</v>
      </c>
      <c r="DW112" s="1018"/>
      <c r="DX112" s="1018"/>
      <c r="DY112" s="1018"/>
      <c r="DZ112" s="1019"/>
    </row>
    <row r="113" spans="1:130" s="248" customFormat="1" ht="26.25" customHeight="1" x14ac:dyDescent="0.2">
      <c r="A113" s="1051"/>
      <c r="B113" s="1052"/>
      <c r="C113" s="1047" t="s">
        <v>452</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1552559</v>
      </c>
      <c r="AB113" s="1031"/>
      <c r="AC113" s="1031"/>
      <c r="AD113" s="1031"/>
      <c r="AE113" s="1032"/>
      <c r="AF113" s="1033">
        <v>1546754</v>
      </c>
      <c r="AG113" s="1031"/>
      <c r="AH113" s="1031"/>
      <c r="AI113" s="1031"/>
      <c r="AJ113" s="1032"/>
      <c r="AK113" s="1033">
        <v>1524309</v>
      </c>
      <c r="AL113" s="1031"/>
      <c r="AM113" s="1031"/>
      <c r="AN113" s="1031"/>
      <c r="AO113" s="1032"/>
      <c r="AP113" s="1034">
        <v>9.1999999999999993</v>
      </c>
      <c r="AQ113" s="1035"/>
      <c r="AR113" s="1035"/>
      <c r="AS113" s="1035"/>
      <c r="AT113" s="1036"/>
      <c r="AU113" s="997"/>
      <c r="AV113" s="998"/>
      <c r="AW113" s="998"/>
      <c r="AX113" s="998"/>
      <c r="AY113" s="998"/>
      <c r="AZ113" s="1046" t="s">
        <v>453</v>
      </c>
      <c r="BA113" s="1047"/>
      <c r="BB113" s="1047"/>
      <c r="BC113" s="1047"/>
      <c r="BD113" s="1047"/>
      <c r="BE113" s="1047"/>
      <c r="BF113" s="1047"/>
      <c r="BG113" s="1047"/>
      <c r="BH113" s="1047"/>
      <c r="BI113" s="1047"/>
      <c r="BJ113" s="1047"/>
      <c r="BK113" s="1047"/>
      <c r="BL113" s="1047"/>
      <c r="BM113" s="1047"/>
      <c r="BN113" s="1047"/>
      <c r="BO113" s="1047"/>
      <c r="BP113" s="1048"/>
      <c r="BQ113" s="1016">
        <v>1275</v>
      </c>
      <c r="BR113" s="1017"/>
      <c r="BS113" s="1017"/>
      <c r="BT113" s="1017"/>
      <c r="BU113" s="1017"/>
      <c r="BV113" s="1017">
        <v>323</v>
      </c>
      <c r="BW113" s="1017"/>
      <c r="BX113" s="1017"/>
      <c r="BY113" s="1017"/>
      <c r="BZ113" s="1017"/>
      <c r="CA113" s="1017" t="s">
        <v>444</v>
      </c>
      <c r="CB113" s="1017"/>
      <c r="CC113" s="1017"/>
      <c r="CD113" s="1017"/>
      <c r="CE113" s="1017"/>
      <c r="CF113" s="1011" t="s">
        <v>185</v>
      </c>
      <c r="CG113" s="1012"/>
      <c r="CH113" s="1012"/>
      <c r="CI113" s="1012"/>
      <c r="CJ113" s="1012"/>
      <c r="CK113" s="1042"/>
      <c r="CL113" s="1043"/>
      <c r="CM113" s="1013" t="s">
        <v>454</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455</v>
      </c>
      <c r="DH113" s="1056"/>
      <c r="DI113" s="1056"/>
      <c r="DJ113" s="1056"/>
      <c r="DK113" s="1057"/>
      <c r="DL113" s="1058" t="s">
        <v>185</v>
      </c>
      <c r="DM113" s="1056"/>
      <c r="DN113" s="1056"/>
      <c r="DO113" s="1056"/>
      <c r="DP113" s="1057"/>
      <c r="DQ113" s="1058" t="s">
        <v>185</v>
      </c>
      <c r="DR113" s="1056"/>
      <c r="DS113" s="1056"/>
      <c r="DT113" s="1056"/>
      <c r="DU113" s="1057"/>
      <c r="DV113" s="1059" t="s">
        <v>185</v>
      </c>
      <c r="DW113" s="1060"/>
      <c r="DX113" s="1060"/>
      <c r="DY113" s="1060"/>
      <c r="DZ113" s="1061"/>
    </row>
    <row r="114" spans="1:130" s="248" customFormat="1" ht="26.25" customHeight="1" x14ac:dyDescent="0.2">
      <c r="A114" s="1051"/>
      <c r="B114" s="1052"/>
      <c r="C114" s="1047" t="s">
        <v>456</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t="s">
        <v>185</v>
      </c>
      <c r="AB114" s="1056"/>
      <c r="AC114" s="1056"/>
      <c r="AD114" s="1056"/>
      <c r="AE114" s="1057"/>
      <c r="AF114" s="1058" t="s">
        <v>185</v>
      </c>
      <c r="AG114" s="1056"/>
      <c r="AH114" s="1056"/>
      <c r="AI114" s="1056"/>
      <c r="AJ114" s="1057"/>
      <c r="AK114" s="1058" t="s">
        <v>185</v>
      </c>
      <c r="AL114" s="1056"/>
      <c r="AM114" s="1056"/>
      <c r="AN114" s="1056"/>
      <c r="AO114" s="1057"/>
      <c r="AP114" s="1059" t="s">
        <v>185</v>
      </c>
      <c r="AQ114" s="1060"/>
      <c r="AR114" s="1060"/>
      <c r="AS114" s="1060"/>
      <c r="AT114" s="1061"/>
      <c r="AU114" s="997"/>
      <c r="AV114" s="998"/>
      <c r="AW114" s="998"/>
      <c r="AX114" s="998"/>
      <c r="AY114" s="998"/>
      <c r="AZ114" s="1046" t="s">
        <v>457</v>
      </c>
      <c r="BA114" s="1047"/>
      <c r="BB114" s="1047"/>
      <c r="BC114" s="1047"/>
      <c r="BD114" s="1047"/>
      <c r="BE114" s="1047"/>
      <c r="BF114" s="1047"/>
      <c r="BG114" s="1047"/>
      <c r="BH114" s="1047"/>
      <c r="BI114" s="1047"/>
      <c r="BJ114" s="1047"/>
      <c r="BK114" s="1047"/>
      <c r="BL114" s="1047"/>
      <c r="BM114" s="1047"/>
      <c r="BN114" s="1047"/>
      <c r="BO114" s="1047"/>
      <c r="BP114" s="1048"/>
      <c r="BQ114" s="1016">
        <v>5922641</v>
      </c>
      <c r="BR114" s="1017"/>
      <c r="BS114" s="1017"/>
      <c r="BT114" s="1017"/>
      <c r="BU114" s="1017"/>
      <c r="BV114" s="1017">
        <v>5718169</v>
      </c>
      <c r="BW114" s="1017"/>
      <c r="BX114" s="1017"/>
      <c r="BY114" s="1017"/>
      <c r="BZ114" s="1017"/>
      <c r="CA114" s="1017">
        <v>5591041</v>
      </c>
      <c r="CB114" s="1017"/>
      <c r="CC114" s="1017"/>
      <c r="CD114" s="1017"/>
      <c r="CE114" s="1017"/>
      <c r="CF114" s="1011">
        <v>33.700000000000003</v>
      </c>
      <c r="CG114" s="1012"/>
      <c r="CH114" s="1012"/>
      <c r="CI114" s="1012"/>
      <c r="CJ114" s="1012"/>
      <c r="CK114" s="1042"/>
      <c r="CL114" s="1043"/>
      <c r="CM114" s="1013" t="s">
        <v>458</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185</v>
      </c>
      <c r="DH114" s="1056"/>
      <c r="DI114" s="1056"/>
      <c r="DJ114" s="1056"/>
      <c r="DK114" s="1057"/>
      <c r="DL114" s="1058" t="s">
        <v>185</v>
      </c>
      <c r="DM114" s="1056"/>
      <c r="DN114" s="1056"/>
      <c r="DO114" s="1056"/>
      <c r="DP114" s="1057"/>
      <c r="DQ114" s="1058" t="s">
        <v>185</v>
      </c>
      <c r="DR114" s="1056"/>
      <c r="DS114" s="1056"/>
      <c r="DT114" s="1056"/>
      <c r="DU114" s="1057"/>
      <c r="DV114" s="1059" t="s">
        <v>185</v>
      </c>
      <c r="DW114" s="1060"/>
      <c r="DX114" s="1060"/>
      <c r="DY114" s="1060"/>
      <c r="DZ114" s="1061"/>
    </row>
    <row r="115" spans="1:130" s="248" customFormat="1" ht="26.25" customHeight="1" x14ac:dyDescent="0.2">
      <c r="A115" s="1051"/>
      <c r="B115" s="1052"/>
      <c r="C115" s="1047" t="s">
        <v>459</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1804</v>
      </c>
      <c r="AB115" s="1031"/>
      <c r="AC115" s="1031"/>
      <c r="AD115" s="1031"/>
      <c r="AE115" s="1032"/>
      <c r="AF115" s="1033">
        <v>9023</v>
      </c>
      <c r="AG115" s="1031"/>
      <c r="AH115" s="1031"/>
      <c r="AI115" s="1031"/>
      <c r="AJ115" s="1032"/>
      <c r="AK115" s="1033">
        <v>773</v>
      </c>
      <c r="AL115" s="1031"/>
      <c r="AM115" s="1031"/>
      <c r="AN115" s="1031"/>
      <c r="AO115" s="1032"/>
      <c r="AP115" s="1034">
        <v>0</v>
      </c>
      <c r="AQ115" s="1035"/>
      <c r="AR115" s="1035"/>
      <c r="AS115" s="1035"/>
      <c r="AT115" s="1036"/>
      <c r="AU115" s="997"/>
      <c r="AV115" s="998"/>
      <c r="AW115" s="998"/>
      <c r="AX115" s="998"/>
      <c r="AY115" s="998"/>
      <c r="AZ115" s="1046" t="s">
        <v>460</v>
      </c>
      <c r="BA115" s="1047"/>
      <c r="BB115" s="1047"/>
      <c r="BC115" s="1047"/>
      <c r="BD115" s="1047"/>
      <c r="BE115" s="1047"/>
      <c r="BF115" s="1047"/>
      <c r="BG115" s="1047"/>
      <c r="BH115" s="1047"/>
      <c r="BI115" s="1047"/>
      <c r="BJ115" s="1047"/>
      <c r="BK115" s="1047"/>
      <c r="BL115" s="1047"/>
      <c r="BM115" s="1047"/>
      <c r="BN115" s="1047"/>
      <c r="BO115" s="1047"/>
      <c r="BP115" s="1048"/>
      <c r="BQ115" s="1016">
        <v>10425</v>
      </c>
      <c r="BR115" s="1017"/>
      <c r="BS115" s="1017"/>
      <c r="BT115" s="1017"/>
      <c r="BU115" s="1017"/>
      <c r="BV115" s="1017">
        <v>48784</v>
      </c>
      <c r="BW115" s="1017"/>
      <c r="BX115" s="1017"/>
      <c r="BY115" s="1017"/>
      <c r="BZ115" s="1017"/>
      <c r="CA115" s="1017">
        <v>3709</v>
      </c>
      <c r="CB115" s="1017"/>
      <c r="CC115" s="1017"/>
      <c r="CD115" s="1017"/>
      <c r="CE115" s="1017"/>
      <c r="CF115" s="1011">
        <v>0</v>
      </c>
      <c r="CG115" s="1012"/>
      <c r="CH115" s="1012"/>
      <c r="CI115" s="1012"/>
      <c r="CJ115" s="1012"/>
      <c r="CK115" s="1042"/>
      <c r="CL115" s="1043"/>
      <c r="CM115" s="1046" t="s">
        <v>461</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473984</v>
      </c>
      <c r="DH115" s="1056"/>
      <c r="DI115" s="1056"/>
      <c r="DJ115" s="1056"/>
      <c r="DK115" s="1057"/>
      <c r="DL115" s="1058">
        <v>561298</v>
      </c>
      <c r="DM115" s="1056"/>
      <c r="DN115" s="1056"/>
      <c r="DO115" s="1056"/>
      <c r="DP115" s="1057"/>
      <c r="DQ115" s="1058">
        <v>947464</v>
      </c>
      <c r="DR115" s="1056"/>
      <c r="DS115" s="1056"/>
      <c r="DT115" s="1056"/>
      <c r="DU115" s="1057"/>
      <c r="DV115" s="1059">
        <v>5.7</v>
      </c>
      <c r="DW115" s="1060"/>
      <c r="DX115" s="1060"/>
      <c r="DY115" s="1060"/>
      <c r="DZ115" s="1061"/>
    </row>
    <row r="116" spans="1:130" s="248" customFormat="1" ht="26.25" customHeight="1" x14ac:dyDescent="0.2">
      <c r="A116" s="1053"/>
      <c r="B116" s="1054"/>
      <c r="C116" s="1062" t="s">
        <v>462</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185</v>
      </c>
      <c r="AB116" s="1056"/>
      <c r="AC116" s="1056"/>
      <c r="AD116" s="1056"/>
      <c r="AE116" s="1057"/>
      <c r="AF116" s="1058" t="s">
        <v>185</v>
      </c>
      <c r="AG116" s="1056"/>
      <c r="AH116" s="1056"/>
      <c r="AI116" s="1056"/>
      <c r="AJ116" s="1057"/>
      <c r="AK116" s="1058" t="s">
        <v>185</v>
      </c>
      <c r="AL116" s="1056"/>
      <c r="AM116" s="1056"/>
      <c r="AN116" s="1056"/>
      <c r="AO116" s="1057"/>
      <c r="AP116" s="1059" t="s">
        <v>185</v>
      </c>
      <c r="AQ116" s="1060"/>
      <c r="AR116" s="1060"/>
      <c r="AS116" s="1060"/>
      <c r="AT116" s="1061"/>
      <c r="AU116" s="997"/>
      <c r="AV116" s="998"/>
      <c r="AW116" s="998"/>
      <c r="AX116" s="998"/>
      <c r="AY116" s="998"/>
      <c r="AZ116" s="1064" t="s">
        <v>463</v>
      </c>
      <c r="BA116" s="1065"/>
      <c r="BB116" s="1065"/>
      <c r="BC116" s="1065"/>
      <c r="BD116" s="1065"/>
      <c r="BE116" s="1065"/>
      <c r="BF116" s="1065"/>
      <c r="BG116" s="1065"/>
      <c r="BH116" s="1065"/>
      <c r="BI116" s="1065"/>
      <c r="BJ116" s="1065"/>
      <c r="BK116" s="1065"/>
      <c r="BL116" s="1065"/>
      <c r="BM116" s="1065"/>
      <c r="BN116" s="1065"/>
      <c r="BO116" s="1065"/>
      <c r="BP116" s="1066"/>
      <c r="BQ116" s="1016" t="s">
        <v>185</v>
      </c>
      <c r="BR116" s="1017"/>
      <c r="BS116" s="1017"/>
      <c r="BT116" s="1017"/>
      <c r="BU116" s="1017"/>
      <c r="BV116" s="1017" t="s">
        <v>185</v>
      </c>
      <c r="BW116" s="1017"/>
      <c r="BX116" s="1017"/>
      <c r="BY116" s="1017"/>
      <c r="BZ116" s="1017"/>
      <c r="CA116" s="1017" t="s">
        <v>185</v>
      </c>
      <c r="CB116" s="1017"/>
      <c r="CC116" s="1017"/>
      <c r="CD116" s="1017"/>
      <c r="CE116" s="1017"/>
      <c r="CF116" s="1011" t="s">
        <v>185</v>
      </c>
      <c r="CG116" s="1012"/>
      <c r="CH116" s="1012"/>
      <c r="CI116" s="1012"/>
      <c r="CJ116" s="1012"/>
      <c r="CK116" s="1042"/>
      <c r="CL116" s="1043"/>
      <c r="CM116" s="1013" t="s">
        <v>464</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185</v>
      </c>
      <c r="DH116" s="1056"/>
      <c r="DI116" s="1056"/>
      <c r="DJ116" s="1056"/>
      <c r="DK116" s="1057"/>
      <c r="DL116" s="1058" t="s">
        <v>185</v>
      </c>
      <c r="DM116" s="1056"/>
      <c r="DN116" s="1056"/>
      <c r="DO116" s="1056"/>
      <c r="DP116" s="1057"/>
      <c r="DQ116" s="1058" t="s">
        <v>444</v>
      </c>
      <c r="DR116" s="1056"/>
      <c r="DS116" s="1056"/>
      <c r="DT116" s="1056"/>
      <c r="DU116" s="1057"/>
      <c r="DV116" s="1059" t="s">
        <v>185</v>
      </c>
      <c r="DW116" s="1060"/>
      <c r="DX116" s="1060"/>
      <c r="DY116" s="1060"/>
      <c r="DZ116" s="1061"/>
    </row>
    <row r="117" spans="1:130" s="248" customFormat="1" ht="26.25" customHeight="1" x14ac:dyDescent="0.2">
      <c r="A117" s="1001" t="s">
        <v>188</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465</v>
      </c>
      <c r="Z117" s="983"/>
      <c r="AA117" s="1073">
        <v>5030455</v>
      </c>
      <c r="AB117" s="1074"/>
      <c r="AC117" s="1074"/>
      <c r="AD117" s="1074"/>
      <c r="AE117" s="1075"/>
      <c r="AF117" s="1076">
        <v>5060667</v>
      </c>
      <c r="AG117" s="1074"/>
      <c r="AH117" s="1074"/>
      <c r="AI117" s="1074"/>
      <c r="AJ117" s="1075"/>
      <c r="AK117" s="1076">
        <v>5128613</v>
      </c>
      <c r="AL117" s="1074"/>
      <c r="AM117" s="1074"/>
      <c r="AN117" s="1074"/>
      <c r="AO117" s="1075"/>
      <c r="AP117" s="1077"/>
      <c r="AQ117" s="1078"/>
      <c r="AR117" s="1078"/>
      <c r="AS117" s="1078"/>
      <c r="AT117" s="1079"/>
      <c r="AU117" s="997"/>
      <c r="AV117" s="998"/>
      <c r="AW117" s="998"/>
      <c r="AX117" s="998"/>
      <c r="AY117" s="998"/>
      <c r="AZ117" s="1064" t="s">
        <v>466</v>
      </c>
      <c r="BA117" s="1065"/>
      <c r="BB117" s="1065"/>
      <c r="BC117" s="1065"/>
      <c r="BD117" s="1065"/>
      <c r="BE117" s="1065"/>
      <c r="BF117" s="1065"/>
      <c r="BG117" s="1065"/>
      <c r="BH117" s="1065"/>
      <c r="BI117" s="1065"/>
      <c r="BJ117" s="1065"/>
      <c r="BK117" s="1065"/>
      <c r="BL117" s="1065"/>
      <c r="BM117" s="1065"/>
      <c r="BN117" s="1065"/>
      <c r="BO117" s="1065"/>
      <c r="BP117" s="1066"/>
      <c r="BQ117" s="1016" t="s">
        <v>185</v>
      </c>
      <c r="BR117" s="1017"/>
      <c r="BS117" s="1017"/>
      <c r="BT117" s="1017"/>
      <c r="BU117" s="1017"/>
      <c r="BV117" s="1017" t="s">
        <v>185</v>
      </c>
      <c r="BW117" s="1017"/>
      <c r="BX117" s="1017"/>
      <c r="BY117" s="1017"/>
      <c r="BZ117" s="1017"/>
      <c r="CA117" s="1017" t="s">
        <v>467</v>
      </c>
      <c r="CB117" s="1017"/>
      <c r="CC117" s="1017"/>
      <c r="CD117" s="1017"/>
      <c r="CE117" s="1017"/>
      <c r="CF117" s="1011" t="s">
        <v>185</v>
      </c>
      <c r="CG117" s="1012"/>
      <c r="CH117" s="1012"/>
      <c r="CI117" s="1012"/>
      <c r="CJ117" s="1012"/>
      <c r="CK117" s="1042"/>
      <c r="CL117" s="1043"/>
      <c r="CM117" s="1013" t="s">
        <v>468</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185</v>
      </c>
      <c r="DH117" s="1056"/>
      <c r="DI117" s="1056"/>
      <c r="DJ117" s="1056"/>
      <c r="DK117" s="1057"/>
      <c r="DL117" s="1058" t="s">
        <v>185</v>
      </c>
      <c r="DM117" s="1056"/>
      <c r="DN117" s="1056"/>
      <c r="DO117" s="1056"/>
      <c r="DP117" s="1057"/>
      <c r="DQ117" s="1058" t="s">
        <v>185</v>
      </c>
      <c r="DR117" s="1056"/>
      <c r="DS117" s="1056"/>
      <c r="DT117" s="1056"/>
      <c r="DU117" s="1057"/>
      <c r="DV117" s="1059" t="s">
        <v>185</v>
      </c>
      <c r="DW117" s="1060"/>
      <c r="DX117" s="1060"/>
      <c r="DY117" s="1060"/>
      <c r="DZ117" s="1061"/>
    </row>
    <row r="118" spans="1:130" s="248" customFormat="1" ht="26.25" customHeight="1" x14ac:dyDescent="0.2">
      <c r="A118" s="1001" t="s">
        <v>439</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436</v>
      </c>
      <c r="AB118" s="982"/>
      <c r="AC118" s="982"/>
      <c r="AD118" s="982"/>
      <c r="AE118" s="983"/>
      <c r="AF118" s="981" t="s">
        <v>437</v>
      </c>
      <c r="AG118" s="982"/>
      <c r="AH118" s="982"/>
      <c r="AI118" s="982"/>
      <c r="AJ118" s="983"/>
      <c r="AK118" s="981" t="s">
        <v>307</v>
      </c>
      <c r="AL118" s="982"/>
      <c r="AM118" s="982"/>
      <c r="AN118" s="982"/>
      <c r="AO118" s="983"/>
      <c r="AP118" s="1068" t="s">
        <v>438</v>
      </c>
      <c r="AQ118" s="1069"/>
      <c r="AR118" s="1069"/>
      <c r="AS118" s="1069"/>
      <c r="AT118" s="1070"/>
      <c r="AU118" s="997"/>
      <c r="AV118" s="998"/>
      <c r="AW118" s="998"/>
      <c r="AX118" s="998"/>
      <c r="AY118" s="998"/>
      <c r="AZ118" s="1071" t="s">
        <v>469</v>
      </c>
      <c r="BA118" s="1062"/>
      <c r="BB118" s="1062"/>
      <c r="BC118" s="1062"/>
      <c r="BD118" s="1062"/>
      <c r="BE118" s="1062"/>
      <c r="BF118" s="1062"/>
      <c r="BG118" s="1062"/>
      <c r="BH118" s="1062"/>
      <c r="BI118" s="1062"/>
      <c r="BJ118" s="1062"/>
      <c r="BK118" s="1062"/>
      <c r="BL118" s="1062"/>
      <c r="BM118" s="1062"/>
      <c r="BN118" s="1062"/>
      <c r="BO118" s="1062"/>
      <c r="BP118" s="1063"/>
      <c r="BQ118" s="1094" t="s">
        <v>185</v>
      </c>
      <c r="BR118" s="1095"/>
      <c r="BS118" s="1095"/>
      <c r="BT118" s="1095"/>
      <c r="BU118" s="1095"/>
      <c r="BV118" s="1095" t="s">
        <v>470</v>
      </c>
      <c r="BW118" s="1095"/>
      <c r="BX118" s="1095"/>
      <c r="BY118" s="1095"/>
      <c r="BZ118" s="1095"/>
      <c r="CA118" s="1095" t="s">
        <v>467</v>
      </c>
      <c r="CB118" s="1095"/>
      <c r="CC118" s="1095"/>
      <c r="CD118" s="1095"/>
      <c r="CE118" s="1095"/>
      <c r="CF118" s="1011" t="s">
        <v>185</v>
      </c>
      <c r="CG118" s="1012"/>
      <c r="CH118" s="1012"/>
      <c r="CI118" s="1012"/>
      <c r="CJ118" s="1012"/>
      <c r="CK118" s="1042"/>
      <c r="CL118" s="1043"/>
      <c r="CM118" s="1013" t="s">
        <v>471</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185</v>
      </c>
      <c r="DH118" s="1056"/>
      <c r="DI118" s="1056"/>
      <c r="DJ118" s="1056"/>
      <c r="DK118" s="1057"/>
      <c r="DL118" s="1058" t="s">
        <v>467</v>
      </c>
      <c r="DM118" s="1056"/>
      <c r="DN118" s="1056"/>
      <c r="DO118" s="1056"/>
      <c r="DP118" s="1057"/>
      <c r="DQ118" s="1058" t="s">
        <v>467</v>
      </c>
      <c r="DR118" s="1056"/>
      <c r="DS118" s="1056"/>
      <c r="DT118" s="1056"/>
      <c r="DU118" s="1057"/>
      <c r="DV118" s="1059" t="s">
        <v>185</v>
      </c>
      <c r="DW118" s="1060"/>
      <c r="DX118" s="1060"/>
      <c r="DY118" s="1060"/>
      <c r="DZ118" s="1061"/>
    </row>
    <row r="119" spans="1:130" s="248" customFormat="1" ht="26.25" customHeight="1" x14ac:dyDescent="0.2">
      <c r="A119" s="1155" t="s">
        <v>442</v>
      </c>
      <c r="B119" s="1041"/>
      <c r="C119" s="1020" t="s">
        <v>443</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467</v>
      </c>
      <c r="AB119" s="989"/>
      <c r="AC119" s="989"/>
      <c r="AD119" s="989"/>
      <c r="AE119" s="990"/>
      <c r="AF119" s="991" t="s">
        <v>185</v>
      </c>
      <c r="AG119" s="989"/>
      <c r="AH119" s="989"/>
      <c r="AI119" s="989"/>
      <c r="AJ119" s="990"/>
      <c r="AK119" s="991" t="s">
        <v>185</v>
      </c>
      <c r="AL119" s="989"/>
      <c r="AM119" s="989"/>
      <c r="AN119" s="989"/>
      <c r="AO119" s="990"/>
      <c r="AP119" s="992" t="s">
        <v>185</v>
      </c>
      <c r="AQ119" s="993"/>
      <c r="AR119" s="993"/>
      <c r="AS119" s="993"/>
      <c r="AT119" s="994"/>
      <c r="AU119" s="999"/>
      <c r="AV119" s="1000"/>
      <c r="AW119" s="1000"/>
      <c r="AX119" s="1000"/>
      <c r="AY119" s="1000"/>
      <c r="AZ119" s="279" t="s">
        <v>188</v>
      </c>
      <c r="BA119" s="279"/>
      <c r="BB119" s="279"/>
      <c r="BC119" s="279"/>
      <c r="BD119" s="279"/>
      <c r="BE119" s="279"/>
      <c r="BF119" s="279"/>
      <c r="BG119" s="279"/>
      <c r="BH119" s="279"/>
      <c r="BI119" s="279"/>
      <c r="BJ119" s="279"/>
      <c r="BK119" s="279"/>
      <c r="BL119" s="279"/>
      <c r="BM119" s="279"/>
      <c r="BN119" s="279"/>
      <c r="BO119" s="1072" t="s">
        <v>472</v>
      </c>
      <c r="BP119" s="1103"/>
      <c r="BQ119" s="1094">
        <v>65821024</v>
      </c>
      <c r="BR119" s="1095"/>
      <c r="BS119" s="1095"/>
      <c r="BT119" s="1095"/>
      <c r="BU119" s="1095"/>
      <c r="BV119" s="1095">
        <v>65515011</v>
      </c>
      <c r="BW119" s="1095"/>
      <c r="BX119" s="1095"/>
      <c r="BY119" s="1095"/>
      <c r="BZ119" s="1095"/>
      <c r="CA119" s="1095">
        <v>65549873</v>
      </c>
      <c r="CB119" s="1095"/>
      <c r="CC119" s="1095"/>
      <c r="CD119" s="1095"/>
      <c r="CE119" s="1095"/>
      <c r="CF119" s="1096"/>
      <c r="CG119" s="1097"/>
      <c r="CH119" s="1097"/>
      <c r="CI119" s="1097"/>
      <c r="CJ119" s="1098"/>
      <c r="CK119" s="1044"/>
      <c r="CL119" s="1045"/>
      <c r="CM119" s="1099" t="s">
        <v>473</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2698</v>
      </c>
      <c r="DH119" s="1081"/>
      <c r="DI119" s="1081"/>
      <c r="DJ119" s="1081"/>
      <c r="DK119" s="1082"/>
      <c r="DL119" s="1080">
        <v>2449</v>
      </c>
      <c r="DM119" s="1081"/>
      <c r="DN119" s="1081"/>
      <c r="DO119" s="1081"/>
      <c r="DP119" s="1082"/>
      <c r="DQ119" s="1080">
        <v>10605</v>
      </c>
      <c r="DR119" s="1081"/>
      <c r="DS119" s="1081"/>
      <c r="DT119" s="1081"/>
      <c r="DU119" s="1082"/>
      <c r="DV119" s="1083">
        <v>0.1</v>
      </c>
      <c r="DW119" s="1084"/>
      <c r="DX119" s="1084"/>
      <c r="DY119" s="1084"/>
      <c r="DZ119" s="1085"/>
    </row>
    <row r="120" spans="1:130" s="248" customFormat="1" ht="26.25" customHeight="1" x14ac:dyDescent="0.2">
      <c r="A120" s="1156"/>
      <c r="B120" s="1043"/>
      <c r="C120" s="1013" t="s">
        <v>447</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185</v>
      </c>
      <c r="AB120" s="1056"/>
      <c r="AC120" s="1056"/>
      <c r="AD120" s="1056"/>
      <c r="AE120" s="1057"/>
      <c r="AF120" s="1058" t="s">
        <v>185</v>
      </c>
      <c r="AG120" s="1056"/>
      <c r="AH120" s="1056"/>
      <c r="AI120" s="1056"/>
      <c r="AJ120" s="1057"/>
      <c r="AK120" s="1058" t="s">
        <v>185</v>
      </c>
      <c r="AL120" s="1056"/>
      <c r="AM120" s="1056"/>
      <c r="AN120" s="1056"/>
      <c r="AO120" s="1057"/>
      <c r="AP120" s="1059" t="s">
        <v>185</v>
      </c>
      <c r="AQ120" s="1060"/>
      <c r="AR120" s="1060"/>
      <c r="AS120" s="1060"/>
      <c r="AT120" s="1061"/>
      <c r="AU120" s="1086" t="s">
        <v>474</v>
      </c>
      <c r="AV120" s="1087"/>
      <c r="AW120" s="1087"/>
      <c r="AX120" s="1087"/>
      <c r="AY120" s="1088"/>
      <c r="AZ120" s="1037" t="s">
        <v>475</v>
      </c>
      <c r="BA120" s="986"/>
      <c r="BB120" s="986"/>
      <c r="BC120" s="986"/>
      <c r="BD120" s="986"/>
      <c r="BE120" s="986"/>
      <c r="BF120" s="986"/>
      <c r="BG120" s="986"/>
      <c r="BH120" s="986"/>
      <c r="BI120" s="986"/>
      <c r="BJ120" s="986"/>
      <c r="BK120" s="986"/>
      <c r="BL120" s="986"/>
      <c r="BM120" s="986"/>
      <c r="BN120" s="986"/>
      <c r="BO120" s="986"/>
      <c r="BP120" s="987"/>
      <c r="BQ120" s="1023">
        <v>10174405</v>
      </c>
      <c r="BR120" s="1024"/>
      <c r="BS120" s="1024"/>
      <c r="BT120" s="1024"/>
      <c r="BU120" s="1024"/>
      <c r="BV120" s="1024">
        <v>9385284</v>
      </c>
      <c r="BW120" s="1024"/>
      <c r="BX120" s="1024"/>
      <c r="BY120" s="1024"/>
      <c r="BZ120" s="1024"/>
      <c r="CA120" s="1024">
        <v>9917954</v>
      </c>
      <c r="CB120" s="1024"/>
      <c r="CC120" s="1024"/>
      <c r="CD120" s="1024"/>
      <c r="CE120" s="1024"/>
      <c r="CF120" s="1038">
        <v>59.7</v>
      </c>
      <c r="CG120" s="1039"/>
      <c r="CH120" s="1039"/>
      <c r="CI120" s="1039"/>
      <c r="CJ120" s="1039"/>
      <c r="CK120" s="1104" t="s">
        <v>476</v>
      </c>
      <c r="CL120" s="1105"/>
      <c r="CM120" s="1105"/>
      <c r="CN120" s="1105"/>
      <c r="CO120" s="1106"/>
      <c r="CP120" s="1112" t="s">
        <v>477</v>
      </c>
      <c r="CQ120" s="1113"/>
      <c r="CR120" s="1113"/>
      <c r="CS120" s="1113"/>
      <c r="CT120" s="1113"/>
      <c r="CU120" s="1113"/>
      <c r="CV120" s="1113"/>
      <c r="CW120" s="1113"/>
      <c r="CX120" s="1113"/>
      <c r="CY120" s="1113"/>
      <c r="CZ120" s="1113"/>
      <c r="DA120" s="1113"/>
      <c r="DB120" s="1113"/>
      <c r="DC120" s="1113"/>
      <c r="DD120" s="1113"/>
      <c r="DE120" s="1113"/>
      <c r="DF120" s="1114"/>
      <c r="DG120" s="1023">
        <v>20604965</v>
      </c>
      <c r="DH120" s="1024"/>
      <c r="DI120" s="1024"/>
      <c r="DJ120" s="1024"/>
      <c r="DK120" s="1024"/>
      <c r="DL120" s="1024">
        <v>20178179</v>
      </c>
      <c r="DM120" s="1024"/>
      <c r="DN120" s="1024"/>
      <c r="DO120" s="1024"/>
      <c r="DP120" s="1024"/>
      <c r="DQ120" s="1024">
        <v>19450456</v>
      </c>
      <c r="DR120" s="1024"/>
      <c r="DS120" s="1024"/>
      <c r="DT120" s="1024"/>
      <c r="DU120" s="1024"/>
      <c r="DV120" s="1025">
        <v>117.1</v>
      </c>
      <c r="DW120" s="1025"/>
      <c r="DX120" s="1025"/>
      <c r="DY120" s="1025"/>
      <c r="DZ120" s="1026"/>
    </row>
    <row r="121" spans="1:130" s="248" customFormat="1" ht="26.25" customHeight="1" x14ac:dyDescent="0.2">
      <c r="A121" s="1156"/>
      <c r="B121" s="1043"/>
      <c r="C121" s="1064" t="s">
        <v>478</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185</v>
      </c>
      <c r="AB121" s="1056"/>
      <c r="AC121" s="1056"/>
      <c r="AD121" s="1056"/>
      <c r="AE121" s="1057"/>
      <c r="AF121" s="1058" t="s">
        <v>470</v>
      </c>
      <c r="AG121" s="1056"/>
      <c r="AH121" s="1056"/>
      <c r="AI121" s="1056"/>
      <c r="AJ121" s="1057"/>
      <c r="AK121" s="1058" t="s">
        <v>185</v>
      </c>
      <c r="AL121" s="1056"/>
      <c r="AM121" s="1056"/>
      <c r="AN121" s="1056"/>
      <c r="AO121" s="1057"/>
      <c r="AP121" s="1059" t="s">
        <v>467</v>
      </c>
      <c r="AQ121" s="1060"/>
      <c r="AR121" s="1060"/>
      <c r="AS121" s="1060"/>
      <c r="AT121" s="1061"/>
      <c r="AU121" s="1089"/>
      <c r="AV121" s="1090"/>
      <c r="AW121" s="1090"/>
      <c r="AX121" s="1090"/>
      <c r="AY121" s="1091"/>
      <c r="AZ121" s="1046" t="s">
        <v>479</v>
      </c>
      <c r="BA121" s="1047"/>
      <c r="BB121" s="1047"/>
      <c r="BC121" s="1047"/>
      <c r="BD121" s="1047"/>
      <c r="BE121" s="1047"/>
      <c r="BF121" s="1047"/>
      <c r="BG121" s="1047"/>
      <c r="BH121" s="1047"/>
      <c r="BI121" s="1047"/>
      <c r="BJ121" s="1047"/>
      <c r="BK121" s="1047"/>
      <c r="BL121" s="1047"/>
      <c r="BM121" s="1047"/>
      <c r="BN121" s="1047"/>
      <c r="BO121" s="1047"/>
      <c r="BP121" s="1048"/>
      <c r="BQ121" s="1016">
        <v>948835</v>
      </c>
      <c r="BR121" s="1017"/>
      <c r="BS121" s="1017"/>
      <c r="BT121" s="1017"/>
      <c r="BU121" s="1017"/>
      <c r="BV121" s="1017">
        <v>943910</v>
      </c>
      <c r="BW121" s="1017"/>
      <c r="BX121" s="1017"/>
      <c r="BY121" s="1017"/>
      <c r="BZ121" s="1017"/>
      <c r="CA121" s="1017">
        <v>739537</v>
      </c>
      <c r="CB121" s="1017"/>
      <c r="CC121" s="1017"/>
      <c r="CD121" s="1017"/>
      <c r="CE121" s="1017"/>
      <c r="CF121" s="1011">
        <v>4.5</v>
      </c>
      <c r="CG121" s="1012"/>
      <c r="CH121" s="1012"/>
      <c r="CI121" s="1012"/>
      <c r="CJ121" s="1012"/>
      <c r="CK121" s="1107"/>
      <c r="CL121" s="1108"/>
      <c r="CM121" s="1108"/>
      <c r="CN121" s="1108"/>
      <c r="CO121" s="1109"/>
      <c r="CP121" s="1117" t="s">
        <v>408</v>
      </c>
      <c r="CQ121" s="1118"/>
      <c r="CR121" s="1118"/>
      <c r="CS121" s="1118"/>
      <c r="CT121" s="1118"/>
      <c r="CU121" s="1118"/>
      <c r="CV121" s="1118"/>
      <c r="CW121" s="1118"/>
      <c r="CX121" s="1118"/>
      <c r="CY121" s="1118"/>
      <c r="CZ121" s="1118"/>
      <c r="DA121" s="1118"/>
      <c r="DB121" s="1118"/>
      <c r="DC121" s="1118"/>
      <c r="DD121" s="1118"/>
      <c r="DE121" s="1118"/>
      <c r="DF121" s="1119"/>
      <c r="DG121" s="1016">
        <v>829076</v>
      </c>
      <c r="DH121" s="1017"/>
      <c r="DI121" s="1017"/>
      <c r="DJ121" s="1017"/>
      <c r="DK121" s="1017"/>
      <c r="DL121" s="1017">
        <v>1349096</v>
      </c>
      <c r="DM121" s="1017"/>
      <c r="DN121" s="1017"/>
      <c r="DO121" s="1017"/>
      <c r="DP121" s="1017"/>
      <c r="DQ121" s="1017">
        <v>1695581</v>
      </c>
      <c r="DR121" s="1017"/>
      <c r="DS121" s="1017"/>
      <c r="DT121" s="1017"/>
      <c r="DU121" s="1017"/>
      <c r="DV121" s="1018">
        <v>10.199999999999999</v>
      </c>
      <c r="DW121" s="1018"/>
      <c r="DX121" s="1018"/>
      <c r="DY121" s="1018"/>
      <c r="DZ121" s="1019"/>
    </row>
    <row r="122" spans="1:130" s="248" customFormat="1" ht="26.25" customHeight="1" x14ac:dyDescent="0.2">
      <c r="A122" s="1156"/>
      <c r="B122" s="1043"/>
      <c r="C122" s="1013" t="s">
        <v>458</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185</v>
      </c>
      <c r="AB122" s="1056"/>
      <c r="AC122" s="1056"/>
      <c r="AD122" s="1056"/>
      <c r="AE122" s="1057"/>
      <c r="AF122" s="1058" t="s">
        <v>467</v>
      </c>
      <c r="AG122" s="1056"/>
      <c r="AH122" s="1056"/>
      <c r="AI122" s="1056"/>
      <c r="AJ122" s="1057"/>
      <c r="AK122" s="1058" t="s">
        <v>185</v>
      </c>
      <c r="AL122" s="1056"/>
      <c r="AM122" s="1056"/>
      <c r="AN122" s="1056"/>
      <c r="AO122" s="1057"/>
      <c r="AP122" s="1059" t="s">
        <v>185</v>
      </c>
      <c r="AQ122" s="1060"/>
      <c r="AR122" s="1060"/>
      <c r="AS122" s="1060"/>
      <c r="AT122" s="1061"/>
      <c r="AU122" s="1089"/>
      <c r="AV122" s="1090"/>
      <c r="AW122" s="1090"/>
      <c r="AX122" s="1090"/>
      <c r="AY122" s="1091"/>
      <c r="AZ122" s="1071" t="s">
        <v>480</v>
      </c>
      <c r="BA122" s="1062"/>
      <c r="BB122" s="1062"/>
      <c r="BC122" s="1062"/>
      <c r="BD122" s="1062"/>
      <c r="BE122" s="1062"/>
      <c r="BF122" s="1062"/>
      <c r="BG122" s="1062"/>
      <c r="BH122" s="1062"/>
      <c r="BI122" s="1062"/>
      <c r="BJ122" s="1062"/>
      <c r="BK122" s="1062"/>
      <c r="BL122" s="1062"/>
      <c r="BM122" s="1062"/>
      <c r="BN122" s="1062"/>
      <c r="BO122" s="1062"/>
      <c r="BP122" s="1063"/>
      <c r="BQ122" s="1094">
        <v>37312861</v>
      </c>
      <c r="BR122" s="1095"/>
      <c r="BS122" s="1095"/>
      <c r="BT122" s="1095"/>
      <c r="BU122" s="1095"/>
      <c r="BV122" s="1095">
        <v>37243265</v>
      </c>
      <c r="BW122" s="1095"/>
      <c r="BX122" s="1095"/>
      <c r="BY122" s="1095"/>
      <c r="BZ122" s="1095"/>
      <c r="CA122" s="1095">
        <v>36844410</v>
      </c>
      <c r="CB122" s="1095"/>
      <c r="CC122" s="1095"/>
      <c r="CD122" s="1095"/>
      <c r="CE122" s="1095"/>
      <c r="CF122" s="1115">
        <v>221.8</v>
      </c>
      <c r="CG122" s="1116"/>
      <c r="CH122" s="1116"/>
      <c r="CI122" s="1116"/>
      <c r="CJ122" s="1116"/>
      <c r="CK122" s="1107"/>
      <c r="CL122" s="1108"/>
      <c r="CM122" s="1108"/>
      <c r="CN122" s="1108"/>
      <c r="CO122" s="1109"/>
      <c r="CP122" s="1117" t="s">
        <v>481</v>
      </c>
      <c r="CQ122" s="1118"/>
      <c r="CR122" s="1118"/>
      <c r="CS122" s="1118"/>
      <c r="CT122" s="1118"/>
      <c r="CU122" s="1118"/>
      <c r="CV122" s="1118"/>
      <c r="CW122" s="1118"/>
      <c r="CX122" s="1118"/>
      <c r="CY122" s="1118"/>
      <c r="CZ122" s="1118"/>
      <c r="DA122" s="1118"/>
      <c r="DB122" s="1118"/>
      <c r="DC122" s="1118"/>
      <c r="DD122" s="1118"/>
      <c r="DE122" s="1118"/>
      <c r="DF122" s="1119"/>
      <c r="DG122" s="1016">
        <v>734661</v>
      </c>
      <c r="DH122" s="1017"/>
      <c r="DI122" s="1017"/>
      <c r="DJ122" s="1017"/>
      <c r="DK122" s="1017"/>
      <c r="DL122" s="1017">
        <v>748709</v>
      </c>
      <c r="DM122" s="1017"/>
      <c r="DN122" s="1017"/>
      <c r="DO122" s="1017"/>
      <c r="DP122" s="1017"/>
      <c r="DQ122" s="1017">
        <v>715916</v>
      </c>
      <c r="DR122" s="1017"/>
      <c r="DS122" s="1017"/>
      <c r="DT122" s="1017"/>
      <c r="DU122" s="1017"/>
      <c r="DV122" s="1018">
        <v>4.3</v>
      </c>
      <c r="DW122" s="1018"/>
      <c r="DX122" s="1018"/>
      <c r="DY122" s="1018"/>
      <c r="DZ122" s="1019"/>
    </row>
    <row r="123" spans="1:130" s="248" customFormat="1" ht="26.25" customHeight="1" x14ac:dyDescent="0.2">
      <c r="A123" s="1156"/>
      <c r="B123" s="1043"/>
      <c r="C123" s="1013" t="s">
        <v>464</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185</v>
      </c>
      <c r="AB123" s="1056"/>
      <c r="AC123" s="1056"/>
      <c r="AD123" s="1056"/>
      <c r="AE123" s="1057"/>
      <c r="AF123" s="1058" t="s">
        <v>185</v>
      </c>
      <c r="AG123" s="1056"/>
      <c r="AH123" s="1056"/>
      <c r="AI123" s="1056"/>
      <c r="AJ123" s="1057"/>
      <c r="AK123" s="1058" t="s">
        <v>185</v>
      </c>
      <c r="AL123" s="1056"/>
      <c r="AM123" s="1056"/>
      <c r="AN123" s="1056"/>
      <c r="AO123" s="1057"/>
      <c r="AP123" s="1059" t="s">
        <v>185</v>
      </c>
      <c r="AQ123" s="1060"/>
      <c r="AR123" s="1060"/>
      <c r="AS123" s="1060"/>
      <c r="AT123" s="1061"/>
      <c r="AU123" s="1092"/>
      <c r="AV123" s="1093"/>
      <c r="AW123" s="1093"/>
      <c r="AX123" s="1093"/>
      <c r="AY123" s="1093"/>
      <c r="AZ123" s="279" t="s">
        <v>188</v>
      </c>
      <c r="BA123" s="279"/>
      <c r="BB123" s="279"/>
      <c r="BC123" s="279"/>
      <c r="BD123" s="279"/>
      <c r="BE123" s="279"/>
      <c r="BF123" s="279"/>
      <c r="BG123" s="279"/>
      <c r="BH123" s="279"/>
      <c r="BI123" s="279"/>
      <c r="BJ123" s="279"/>
      <c r="BK123" s="279"/>
      <c r="BL123" s="279"/>
      <c r="BM123" s="279"/>
      <c r="BN123" s="279"/>
      <c r="BO123" s="1072" t="s">
        <v>482</v>
      </c>
      <c r="BP123" s="1103"/>
      <c r="BQ123" s="1162">
        <v>48436101</v>
      </c>
      <c r="BR123" s="1163"/>
      <c r="BS123" s="1163"/>
      <c r="BT123" s="1163"/>
      <c r="BU123" s="1163"/>
      <c r="BV123" s="1163">
        <v>47572459</v>
      </c>
      <c r="BW123" s="1163"/>
      <c r="BX123" s="1163"/>
      <c r="BY123" s="1163"/>
      <c r="BZ123" s="1163"/>
      <c r="CA123" s="1163">
        <v>47501901</v>
      </c>
      <c r="CB123" s="1163"/>
      <c r="CC123" s="1163"/>
      <c r="CD123" s="1163"/>
      <c r="CE123" s="1163"/>
      <c r="CF123" s="1096"/>
      <c r="CG123" s="1097"/>
      <c r="CH123" s="1097"/>
      <c r="CI123" s="1097"/>
      <c r="CJ123" s="1098"/>
      <c r="CK123" s="1107"/>
      <c r="CL123" s="1108"/>
      <c r="CM123" s="1108"/>
      <c r="CN123" s="1108"/>
      <c r="CO123" s="1109"/>
      <c r="CP123" s="1117" t="s">
        <v>483</v>
      </c>
      <c r="CQ123" s="1118"/>
      <c r="CR123" s="1118"/>
      <c r="CS123" s="1118"/>
      <c r="CT123" s="1118"/>
      <c r="CU123" s="1118"/>
      <c r="CV123" s="1118"/>
      <c r="CW123" s="1118"/>
      <c r="CX123" s="1118"/>
      <c r="CY123" s="1118"/>
      <c r="CZ123" s="1118"/>
      <c r="DA123" s="1118"/>
      <c r="DB123" s="1118"/>
      <c r="DC123" s="1118"/>
      <c r="DD123" s="1118"/>
      <c r="DE123" s="1118"/>
      <c r="DF123" s="1119"/>
      <c r="DG123" s="1055">
        <v>3117</v>
      </c>
      <c r="DH123" s="1056"/>
      <c r="DI123" s="1056"/>
      <c r="DJ123" s="1056"/>
      <c r="DK123" s="1057"/>
      <c r="DL123" s="1058">
        <v>3613</v>
      </c>
      <c r="DM123" s="1056"/>
      <c r="DN123" s="1056"/>
      <c r="DO123" s="1056"/>
      <c r="DP123" s="1057"/>
      <c r="DQ123" s="1058">
        <v>2180</v>
      </c>
      <c r="DR123" s="1056"/>
      <c r="DS123" s="1056"/>
      <c r="DT123" s="1056"/>
      <c r="DU123" s="1057"/>
      <c r="DV123" s="1059">
        <v>0</v>
      </c>
      <c r="DW123" s="1060"/>
      <c r="DX123" s="1060"/>
      <c r="DY123" s="1060"/>
      <c r="DZ123" s="1061"/>
    </row>
    <row r="124" spans="1:130" s="248" customFormat="1" ht="26.25" customHeight="1" thickBot="1" x14ac:dyDescent="0.25">
      <c r="A124" s="1156"/>
      <c r="B124" s="1043"/>
      <c r="C124" s="1013" t="s">
        <v>468</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v>1804</v>
      </c>
      <c r="AB124" s="1056"/>
      <c r="AC124" s="1056"/>
      <c r="AD124" s="1056"/>
      <c r="AE124" s="1057"/>
      <c r="AF124" s="1058">
        <v>9023</v>
      </c>
      <c r="AG124" s="1056"/>
      <c r="AH124" s="1056"/>
      <c r="AI124" s="1056"/>
      <c r="AJ124" s="1057"/>
      <c r="AK124" s="1058">
        <v>773</v>
      </c>
      <c r="AL124" s="1056"/>
      <c r="AM124" s="1056"/>
      <c r="AN124" s="1056"/>
      <c r="AO124" s="1057"/>
      <c r="AP124" s="1059">
        <v>0</v>
      </c>
      <c r="AQ124" s="1060"/>
      <c r="AR124" s="1060"/>
      <c r="AS124" s="1060"/>
      <c r="AT124" s="1061"/>
      <c r="AU124" s="1158" t="s">
        <v>484</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107.2</v>
      </c>
      <c r="BR124" s="1125"/>
      <c r="BS124" s="1125"/>
      <c r="BT124" s="1125"/>
      <c r="BU124" s="1125"/>
      <c r="BV124" s="1125">
        <v>111.1</v>
      </c>
      <c r="BW124" s="1125"/>
      <c r="BX124" s="1125"/>
      <c r="BY124" s="1125"/>
      <c r="BZ124" s="1125"/>
      <c r="CA124" s="1125">
        <v>108.6</v>
      </c>
      <c r="CB124" s="1125"/>
      <c r="CC124" s="1125"/>
      <c r="CD124" s="1125"/>
      <c r="CE124" s="1125"/>
      <c r="CF124" s="1126"/>
      <c r="CG124" s="1127"/>
      <c r="CH124" s="1127"/>
      <c r="CI124" s="1127"/>
      <c r="CJ124" s="1128"/>
      <c r="CK124" s="1110"/>
      <c r="CL124" s="1110"/>
      <c r="CM124" s="1110"/>
      <c r="CN124" s="1110"/>
      <c r="CO124" s="1111"/>
      <c r="CP124" s="1117" t="s">
        <v>485</v>
      </c>
      <c r="CQ124" s="1118"/>
      <c r="CR124" s="1118"/>
      <c r="CS124" s="1118"/>
      <c r="CT124" s="1118"/>
      <c r="CU124" s="1118"/>
      <c r="CV124" s="1118"/>
      <c r="CW124" s="1118"/>
      <c r="CX124" s="1118"/>
      <c r="CY124" s="1118"/>
      <c r="CZ124" s="1118"/>
      <c r="DA124" s="1118"/>
      <c r="DB124" s="1118"/>
      <c r="DC124" s="1118"/>
      <c r="DD124" s="1118"/>
      <c r="DE124" s="1118"/>
      <c r="DF124" s="1119"/>
      <c r="DG124" s="1102" t="s">
        <v>185</v>
      </c>
      <c r="DH124" s="1081"/>
      <c r="DI124" s="1081"/>
      <c r="DJ124" s="1081"/>
      <c r="DK124" s="1082"/>
      <c r="DL124" s="1080" t="s">
        <v>185</v>
      </c>
      <c r="DM124" s="1081"/>
      <c r="DN124" s="1081"/>
      <c r="DO124" s="1081"/>
      <c r="DP124" s="1082"/>
      <c r="DQ124" s="1080" t="s">
        <v>467</v>
      </c>
      <c r="DR124" s="1081"/>
      <c r="DS124" s="1081"/>
      <c r="DT124" s="1081"/>
      <c r="DU124" s="1082"/>
      <c r="DV124" s="1083" t="s">
        <v>185</v>
      </c>
      <c r="DW124" s="1084"/>
      <c r="DX124" s="1084"/>
      <c r="DY124" s="1084"/>
      <c r="DZ124" s="1085"/>
    </row>
    <row r="125" spans="1:130" s="248" customFormat="1" ht="26.25" customHeight="1" x14ac:dyDescent="0.2">
      <c r="A125" s="1156"/>
      <c r="B125" s="1043"/>
      <c r="C125" s="1013" t="s">
        <v>471</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185</v>
      </c>
      <c r="AB125" s="1056"/>
      <c r="AC125" s="1056"/>
      <c r="AD125" s="1056"/>
      <c r="AE125" s="1057"/>
      <c r="AF125" s="1058" t="s">
        <v>185</v>
      </c>
      <c r="AG125" s="1056"/>
      <c r="AH125" s="1056"/>
      <c r="AI125" s="1056"/>
      <c r="AJ125" s="1057"/>
      <c r="AK125" s="1058" t="s">
        <v>185</v>
      </c>
      <c r="AL125" s="1056"/>
      <c r="AM125" s="1056"/>
      <c r="AN125" s="1056"/>
      <c r="AO125" s="1057"/>
      <c r="AP125" s="1059" t="s">
        <v>185</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486</v>
      </c>
      <c r="CL125" s="1105"/>
      <c r="CM125" s="1105"/>
      <c r="CN125" s="1105"/>
      <c r="CO125" s="1106"/>
      <c r="CP125" s="1037" t="s">
        <v>487</v>
      </c>
      <c r="CQ125" s="986"/>
      <c r="CR125" s="986"/>
      <c r="CS125" s="986"/>
      <c r="CT125" s="986"/>
      <c r="CU125" s="986"/>
      <c r="CV125" s="986"/>
      <c r="CW125" s="986"/>
      <c r="CX125" s="986"/>
      <c r="CY125" s="986"/>
      <c r="CZ125" s="986"/>
      <c r="DA125" s="986"/>
      <c r="DB125" s="986"/>
      <c r="DC125" s="986"/>
      <c r="DD125" s="986"/>
      <c r="DE125" s="986"/>
      <c r="DF125" s="987"/>
      <c r="DG125" s="1023" t="s">
        <v>185</v>
      </c>
      <c r="DH125" s="1024"/>
      <c r="DI125" s="1024"/>
      <c r="DJ125" s="1024"/>
      <c r="DK125" s="1024"/>
      <c r="DL125" s="1024" t="s">
        <v>185</v>
      </c>
      <c r="DM125" s="1024"/>
      <c r="DN125" s="1024"/>
      <c r="DO125" s="1024"/>
      <c r="DP125" s="1024"/>
      <c r="DQ125" s="1024" t="s">
        <v>185</v>
      </c>
      <c r="DR125" s="1024"/>
      <c r="DS125" s="1024"/>
      <c r="DT125" s="1024"/>
      <c r="DU125" s="1024"/>
      <c r="DV125" s="1025" t="s">
        <v>185</v>
      </c>
      <c r="DW125" s="1025"/>
      <c r="DX125" s="1025"/>
      <c r="DY125" s="1025"/>
      <c r="DZ125" s="1026"/>
    </row>
    <row r="126" spans="1:130" s="248" customFormat="1" ht="26.25" customHeight="1" thickBot="1" x14ac:dyDescent="0.25">
      <c r="A126" s="1156"/>
      <c r="B126" s="1043"/>
      <c r="C126" s="1013" t="s">
        <v>473</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185</v>
      </c>
      <c r="AB126" s="1056"/>
      <c r="AC126" s="1056"/>
      <c r="AD126" s="1056"/>
      <c r="AE126" s="1057"/>
      <c r="AF126" s="1058" t="s">
        <v>185</v>
      </c>
      <c r="AG126" s="1056"/>
      <c r="AH126" s="1056"/>
      <c r="AI126" s="1056"/>
      <c r="AJ126" s="1057"/>
      <c r="AK126" s="1058" t="s">
        <v>185</v>
      </c>
      <c r="AL126" s="1056"/>
      <c r="AM126" s="1056"/>
      <c r="AN126" s="1056"/>
      <c r="AO126" s="1057"/>
      <c r="AP126" s="1059" t="s">
        <v>467</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488</v>
      </c>
      <c r="CQ126" s="1047"/>
      <c r="CR126" s="1047"/>
      <c r="CS126" s="1047"/>
      <c r="CT126" s="1047"/>
      <c r="CU126" s="1047"/>
      <c r="CV126" s="1047"/>
      <c r="CW126" s="1047"/>
      <c r="CX126" s="1047"/>
      <c r="CY126" s="1047"/>
      <c r="CZ126" s="1047"/>
      <c r="DA126" s="1047"/>
      <c r="DB126" s="1047"/>
      <c r="DC126" s="1047"/>
      <c r="DD126" s="1047"/>
      <c r="DE126" s="1047"/>
      <c r="DF126" s="1048"/>
      <c r="DG126" s="1016" t="s">
        <v>185</v>
      </c>
      <c r="DH126" s="1017"/>
      <c r="DI126" s="1017"/>
      <c r="DJ126" s="1017"/>
      <c r="DK126" s="1017"/>
      <c r="DL126" s="1017" t="s">
        <v>185</v>
      </c>
      <c r="DM126" s="1017"/>
      <c r="DN126" s="1017"/>
      <c r="DO126" s="1017"/>
      <c r="DP126" s="1017"/>
      <c r="DQ126" s="1017" t="s">
        <v>185</v>
      </c>
      <c r="DR126" s="1017"/>
      <c r="DS126" s="1017"/>
      <c r="DT126" s="1017"/>
      <c r="DU126" s="1017"/>
      <c r="DV126" s="1018" t="s">
        <v>185</v>
      </c>
      <c r="DW126" s="1018"/>
      <c r="DX126" s="1018"/>
      <c r="DY126" s="1018"/>
      <c r="DZ126" s="1019"/>
    </row>
    <row r="127" spans="1:130" s="248" customFormat="1" ht="26.25" customHeight="1" x14ac:dyDescent="0.2">
      <c r="A127" s="1157"/>
      <c r="B127" s="1045"/>
      <c r="C127" s="1099" t="s">
        <v>489</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185</v>
      </c>
      <c r="AB127" s="1056"/>
      <c r="AC127" s="1056"/>
      <c r="AD127" s="1056"/>
      <c r="AE127" s="1057"/>
      <c r="AF127" s="1058" t="s">
        <v>185</v>
      </c>
      <c r="AG127" s="1056"/>
      <c r="AH127" s="1056"/>
      <c r="AI127" s="1056"/>
      <c r="AJ127" s="1057"/>
      <c r="AK127" s="1058" t="s">
        <v>185</v>
      </c>
      <c r="AL127" s="1056"/>
      <c r="AM127" s="1056"/>
      <c r="AN127" s="1056"/>
      <c r="AO127" s="1057"/>
      <c r="AP127" s="1059" t="s">
        <v>185</v>
      </c>
      <c r="AQ127" s="1060"/>
      <c r="AR127" s="1060"/>
      <c r="AS127" s="1060"/>
      <c r="AT127" s="1061"/>
      <c r="AU127" s="284"/>
      <c r="AV127" s="284"/>
      <c r="AW127" s="284"/>
      <c r="AX127" s="1129" t="s">
        <v>490</v>
      </c>
      <c r="AY127" s="1130"/>
      <c r="AZ127" s="1130"/>
      <c r="BA127" s="1130"/>
      <c r="BB127" s="1130"/>
      <c r="BC127" s="1130"/>
      <c r="BD127" s="1130"/>
      <c r="BE127" s="1131"/>
      <c r="BF127" s="1132" t="s">
        <v>491</v>
      </c>
      <c r="BG127" s="1130"/>
      <c r="BH127" s="1130"/>
      <c r="BI127" s="1130"/>
      <c r="BJ127" s="1130"/>
      <c r="BK127" s="1130"/>
      <c r="BL127" s="1131"/>
      <c r="BM127" s="1132" t="s">
        <v>492</v>
      </c>
      <c r="BN127" s="1130"/>
      <c r="BO127" s="1130"/>
      <c r="BP127" s="1130"/>
      <c r="BQ127" s="1130"/>
      <c r="BR127" s="1130"/>
      <c r="BS127" s="1131"/>
      <c r="BT127" s="1132" t="s">
        <v>493</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494</v>
      </c>
      <c r="CQ127" s="1047"/>
      <c r="CR127" s="1047"/>
      <c r="CS127" s="1047"/>
      <c r="CT127" s="1047"/>
      <c r="CU127" s="1047"/>
      <c r="CV127" s="1047"/>
      <c r="CW127" s="1047"/>
      <c r="CX127" s="1047"/>
      <c r="CY127" s="1047"/>
      <c r="CZ127" s="1047"/>
      <c r="DA127" s="1047"/>
      <c r="DB127" s="1047"/>
      <c r="DC127" s="1047"/>
      <c r="DD127" s="1047"/>
      <c r="DE127" s="1047"/>
      <c r="DF127" s="1048"/>
      <c r="DG127" s="1016" t="s">
        <v>185</v>
      </c>
      <c r="DH127" s="1017"/>
      <c r="DI127" s="1017"/>
      <c r="DJ127" s="1017"/>
      <c r="DK127" s="1017"/>
      <c r="DL127" s="1017" t="s">
        <v>185</v>
      </c>
      <c r="DM127" s="1017"/>
      <c r="DN127" s="1017"/>
      <c r="DO127" s="1017"/>
      <c r="DP127" s="1017"/>
      <c r="DQ127" s="1017" t="s">
        <v>185</v>
      </c>
      <c r="DR127" s="1017"/>
      <c r="DS127" s="1017"/>
      <c r="DT127" s="1017"/>
      <c r="DU127" s="1017"/>
      <c r="DV127" s="1018" t="s">
        <v>185</v>
      </c>
      <c r="DW127" s="1018"/>
      <c r="DX127" s="1018"/>
      <c r="DY127" s="1018"/>
      <c r="DZ127" s="1019"/>
    </row>
    <row r="128" spans="1:130" s="248" customFormat="1" ht="26.25" customHeight="1" thickBot="1" x14ac:dyDescent="0.25">
      <c r="A128" s="1140" t="s">
        <v>495</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496</v>
      </c>
      <c r="X128" s="1142"/>
      <c r="Y128" s="1142"/>
      <c r="Z128" s="1143"/>
      <c r="AA128" s="1144">
        <v>56172</v>
      </c>
      <c r="AB128" s="1145"/>
      <c r="AC128" s="1145"/>
      <c r="AD128" s="1145"/>
      <c r="AE128" s="1146"/>
      <c r="AF128" s="1147">
        <v>52550</v>
      </c>
      <c r="AG128" s="1145"/>
      <c r="AH128" s="1145"/>
      <c r="AI128" s="1145"/>
      <c r="AJ128" s="1146"/>
      <c r="AK128" s="1147">
        <v>47883</v>
      </c>
      <c r="AL128" s="1145"/>
      <c r="AM128" s="1145"/>
      <c r="AN128" s="1145"/>
      <c r="AO128" s="1146"/>
      <c r="AP128" s="1148"/>
      <c r="AQ128" s="1149"/>
      <c r="AR128" s="1149"/>
      <c r="AS128" s="1149"/>
      <c r="AT128" s="1150"/>
      <c r="AU128" s="284"/>
      <c r="AV128" s="284"/>
      <c r="AW128" s="284"/>
      <c r="AX128" s="985" t="s">
        <v>497</v>
      </c>
      <c r="AY128" s="986"/>
      <c r="AZ128" s="986"/>
      <c r="BA128" s="986"/>
      <c r="BB128" s="986"/>
      <c r="BC128" s="986"/>
      <c r="BD128" s="986"/>
      <c r="BE128" s="987"/>
      <c r="BF128" s="1151" t="s">
        <v>470</v>
      </c>
      <c r="BG128" s="1152"/>
      <c r="BH128" s="1152"/>
      <c r="BI128" s="1152"/>
      <c r="BJ128" s="1152"/>
      <c r="BK128" s="1152"/>
      <c r="BL128" s="1153"/>
      <c r="BM128" s="1151">
        <v>12.52</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498</v>
      </c>
      <c r="CQ128" s="1134"/>
      <c r="CR128" s="1134"/>
      <c r="CS128" s="1134"/>
      <c r="CT128" s="1134"/>
      <c r="CU128" s="1134"/>
      <c r="CV128" s="1134"/>
      <c r="CW128" s="1134"/>
      <c r="CX128" s="1134"/>
      <c r="CY128" s="1134"/>
      <c r="CZ128" s="1134"/>
      <c r="DA128" s="1134"/>
      <c r="DB128" s="1134"/>
      <c r="DC128" s="1134"/>
      <c r="DD128" s="1134"/>
      <c r="DE128" s="1134"/>
      <c r="DF128" s="1135"/>
      <c r="DG128" s="1136">
        <v>10425</v>
      </c>
      <c r="DH128" s="1137"/>
      <c r="DI128" s="1137"/>
      <c r="DJ128" s="1137"/>
      <c r="DK128" s="1137"/>
      <c r="DL128" s="1137">
        <v>48784</v>
      </c>
      <c r="DM128" s="1137"/>
      <c r="DN128" s="1137"/>
      <c r="DO128" s="1137"/>
      <c r="DP128" s="1137"/>
      <c r="DQ128" s="1137">
        <v>3709</v>
      </c>
      <c r="DR128" s="1137"/>
      <c r="DS128" s="1137"/>
      <c r="DT128" s="1137"/>
      <c r="DU128" s="1137"/>
      <c r="DV128" s="1138">
        <v>0</v>
      </c>
      <c r="DW128" s="1138"/>
      <c r="DX128" s="1138"/>
      <c r="DY128" s="1138"/>
      <c r="DZ128" s="1139"/>
    </row>
    <row r="129" spans="1:131" s="248" customFormat="1" ht="26.25" customHeight="1" x14ac:dyDescent="0.2">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499</v>
      </c>
      <c r="X129" s="1171"/>
      <c r="Y129" s="1171"/>
      <c r="Z129" s="1172"/>
      <c r="AA129" s="1055">
        <v>19272601</v>
      </c>
      <c r="AB129" s="1056"/>
      <c r="AC129" s="1056"/>
      <c r="AD129" s="1056"/>
      <c r="AE129" s="1057"/>
      <c r="AF129" s="1058">
        <v>19099011</v>
      </c>
      <c r="AG129" s="1056"/>
      <c r="AH129" s="1056"/>
      <c r="AI129" s="1056"/>
      <c r="AJ129" s="1057"/>
      <c r="AK129" s="1058">
        <v>19563542</v>
      </c>
      <c r="AL129" s="1056"/>
      <c r="AM129" s="1056"/>
      <c r="AN129" s="1056"/>
      <c r="AO129" s="1057"/>
      <c r="AP129" s="1173"/>
      <c r="AQ129" s="1174"/>
      <c r="AR129" s="1174"/>
      <c r="AS129" s="1174"/>
      <c r="AT129" s="1175"/>
      <c r="AU129" s="286"/>
      <c r="AV129" s="286"/>
      <c r="AW129" s="286"/>
      <c r="AX129" s="1164" t="s">
        <v>500</v>
      </c>
      <c r="AY129" s="1047"/>
      <c r="AZ129" s="1047"/>
      <c r="BA129" s="1047"/>
      <c r="BB129" s="1047"/>
      <c r="BC129" s="1047"/>
      <c r="BD129" s="1047"/>
      <c r="BE129" s="1048"/>
      <c r="BF129" s="1165" t="s">
        <v>185</v>
      </c>
      <c r="BG129" s="1166"/>
      <c r="BH129" s="1166"/>
      <c r="BI129" s="1166"/>
      <c r="BJ129" s="1166"/>
      <c r="BK129" s="1166"/>
      <c r="BL129" s="1167"/>
      <c r="BM129" s="1165">
        <v>17.52</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7" t="s">
        <v>501</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502</v>
      </c>
      <c r="X130" s="1171"/>
      <c r="Y130" s="1171"/>
      <c r="Z130" s="1172"/>
      <c r="AA130" s="1055">
        <v>3056783</v>
      </c>
      <c r="AB130" s="1056"/>
      <c r="AC130" s="1056"/>
      <c r="AD130" s="1056"/>
      <c r="AE130" s="1057"/>
      <c r="AF130" s="1058">
        <v>2955071</v>
      </c>
      <c r="AG130" s="1056"/>
      <c r="AH130" s="1056"/>
      <c r="AI130" s="1056"/>
      <c r="AJ130" s="1057"/>
      <c r="AK130" s="1058">
        <v>2951425</v>
      </c>
      <c r="AL130" s="1056"/>
      <c r="AM130" s="1056"/>
      <c r="AN130" s="1056"/>
      <c r="AO130" s="1057"/>
      <c r="AP130" s="1173"/>
      <c r="AQ130" s="1174"/>
      <c r="AR130" s="1174"/>
      <c r="AS130" s="1174"/>
      <c r="AT130" s="1175"/>
      <c r="AU130" s="286"/>
      <c r="AV130" s="286"/>
      <c r="AW130" s="286"/>
      <c r="AX130" s="1164" t="s">
        <v>503</v>
      </c>
      <c r="AY130" s="1047"/>
      <c r="AZ130" s="1047"/>
      <c r="BA130" s="1047"/>
      <c r="BB130" s="1047"/>
      <c r="BC130" s="1047"/>
      <c r="BD130" s="1047"/>
      <c r="BE130" s="1048"/>
      <c r="BF130" s="1201">
        <v>12.4</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504</v>
      </c>
      <c r="X131" s="1209"/>
      <c r="Y131" s="1209"/>
      <c r="Z131" s="1210"/>
      <c r="AA131" s="1102">
        <v>16215818</v>
      </c>
      <c r="AB131" s="1081"/>
      <c r="AC131" s="1081"/>
      <c r="AD131" s="1081"/>
      <c r="AE131" s="1082"/>
      <c r="AF131" s="1080">
        <v>16143940</v>
      </c>
      <c r="AG131" s="1081"/>
      <c r="AH131" s="1081"/>
      <c r="AI131" s="1081"/>
      <c r="AJ131" s="1082"/>
      <c r="AK131" s="1080">
        <v>16612117</v>
      </c>
      <c r="AL131" s="1081"/>
      <c r="AM131" s="1081"/>
      <c r="AN131" s="1081"/>
      <c r="AO131" s="1082"/>
      <c r="AP131" s="1211"/>
      <c r="AQ131" s="1212"/>
      <c r="AR131" s="1212"/>
      <c r="AS131" s="1212"/>
      <c r="AT131" s="1213"/>
      <c r="AU131" s="286"/>
      <c r="AV131" s="286"/>
      <c r="AW131" s="286"/>
      <c r="AX131" s="1183" t="s">
        <v>505</v>
      </c>
      <c r="AY131" s="1134"/>
      <c r="AZ131" s="1134"/>
      <c r="BA131" s="1134"/>
      <c r="BB131" s="1134"/>
      <c r="BC131" s="1134"/>
      <c r="BD131" s="1134"/>
      <c r="BE131" s="1135"/>
      <c r="BF131" s="1184">
        <v>108.6</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90" t="s">
        <v>506</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507</v>
      </c>
      <c r="W132" s="1194"/>
      <c r="X132" s="1194"/>
      <c r="Y132" s="1194"/>
      <c r="Z132" s="1195"/>
      <c r="AA132" s="1196">
        <v>11.82487371</v>
      </c>
      <c r="AB132" s="1197"/>
      <c r="AC132" s="1197"/>
      <c r="AD132" s="1197"/>
      <c r="AE132" s="1198"/>
      <c r="AF132" s="1199">
        <v>12.717131009999999</v>
      </c>
      <c r="AG132" s="1197"/>
      <c r="AH132" s="1197"/>
      <c r="AI132" s="1197"/>
      <c r="AJ132" s="1198"/>
      <c r="AK132" s="1199">
        <v>12.81778235</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508</v>
      </c>
      <c r="W133" s="1177"/>
      <c r="X133" s="1177"/>
      <c r="Y133" s="1177"/>
      <c r="Z133" s="1178"/>
      <c r="AA133" s="1179">
        <v>11.2</v>
      </c>
      <c r="AB133" s="1180"/>
      <c r="AC133" s="1180"/>
      <c r="AD133" s="1180"/>
      <c r="AE133" s="1181"/>
      <c r="AF133" s="1179">
        <v>12</v>
      </c>
      <c r="AG133" s="1180"/>
      <c r="AH133" s="1180"/>
      <c r="AI133" s="1180"/>
      <c r="AJ133" s="1181"/>
      <c r="AK133" s="1179">
        <v>12.4</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eXW2J4nr2dYaZVeqlJ4CO9vBaCJeDawYNVsncl23vvov3eJPgpefSpaLq0LzYzj0rtY2s1XcTVztMAKyxXGBg==" saltValue="4ENGFG3sj9rHJEoL/c9N2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 zoomScale="90" zoomScaleNormal="85" zoomScaleSheetLayoutView="90" workbookViewId="0">
      <selection activeCell="DK39" sqref="DK39"/>
    </sheetView>
  </sheetViews>
  <sheetFormatPr defaultColWidth="0" defaultRowHeight="13.5" customHeight="1" zeroHeight="1" x14ac:dyDescent="0.2"/>
  <cols>
    <col min="1" max="120" width="2.81640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509</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jLoBOSZ9g7L5reQw6/GuajH7up824o+SMU4x5ZW7mgtoJKTZlp3V++EEFUQR89DVvs9CGfZL5F1eY/pwgPkKNg==" saltValue="Ikh0iv52J0Pt3eIgUR9LC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6" zoomScale="70" zoomScaleNormal="70" zoomScaleSheetLayoutView="55" workbookViewId="0">
      <selection activeCell="CQ56" sqref="CQ56"/>
    </sheetView>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5pJ3WSG9inRBX+57WzBwK49Ny/MnYXfXwzyPgYySTAucCdqLFwnIqeXUOCtXAQCw3xZv1xX23mjSxCWPU8iCg==" saltValue="7Y3k7HJW1Ol+laHy3pJP2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7"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512</v>
      </c>
      <c r="AP7" s="305"/>
      <c r="AQ7" s="306" t="s">
        <v>513</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514</v>
      </c>
      <c r="AQ8" s="312" t="s">
        <v>515</v>
      </c>
      <c r="AR8" s="313" t="s">
        <v>516</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517</v>
      </c>
      <c r="AL9" s="1217"/>
      <c r="AM9" s="1217"/>
      <c r="AN9" s="1218"/>
      <c r="AO9" s="314">
        <v>6820842</v>
      </c>
      <c r="AP9" s="314">
        <v>84302</v>
      </c>
      <c r="AQ9" s="315">
        <v>63314</v>
      </c>
      <c r="AR9" s="316">
        <v>33.1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518</v>
      </c>
      <c r="AL10" s="1217"/>
      <c r="AM10" s="1217"/>
      <c r="AN10" s="1218"/>
      <c r="AO10" s="317">
        <v>3093</v>
      </c>
      <c r="AP10" s="317">
        <v>38</v>
      </c>
      <c r="AQ10" s="318">
        <v>6537</v>
      </c>
      <c r="AR10" s="319">
        <v>-99.4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519</v>
      </c>
      <c r="AL11" s="1217"/>
      <c r="AM11" s="1217"/>
      <c r="AN11" s="1218"/>
      <c r="AO11" s="317">
        <v>230676</v>
      </c>
      <c r="AP11" s="317">
        <v>2851</v>
      </c>
      <c r="AQ11" s="318">
        <v>1199</v>
      </c>
      <c r="AR11" s="319">
        <v>137.80000000000001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520</v>
      </c>
      <c r="AL12" s="1217"/>
      <c r="AM12" s="1217"/>
      <c r="AN12" s="1218"/>
      <c r="AO12" s="317" t="s">
        <v>521</v>
      </c>
      <c r="AP12" s="317" t="s">
        <v>521</v>
      </c>
      <c r="AQ12" s="318">
        <v>6</v>
      </c>
      <c r="AR12" s="319" t="s">
        <v>521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522</v>
      </c>
      <c r="AL13" s="1217"/>
      <c r="AM13" s="1217"/>
      <c r="AN13" s="1218"/>
      <c r="AO13" s="317">
        <v>261023</v>
      </c>
      <c r="AP13" s="317">
        <v>3226</v>
      </c>
      <c r="AQ13" s="318">
        <v>2551</v>
      </c>
      <c r="AR13" s="319">
        <v>26.5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523</v>
      </c>
      <c r="AL14" s="1217"/>
      <c r="AM14" s="1217"/>
      <c r="AN14" s="1218"/>
      <c r="AO14" s="317">
        <v>88031</v>
      </c>
      <c r="AP14" s="317">
        <v>1088</v>
      </c>
      <c r="AQ14" s="318">
        <v>1371</v>
      </c>
      <c r="AR14" s="319">
        <v>-20.6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524</v>
      </c>
      <c r="AL15" s="1223"/>
      <c r="AM15" s="1223"/>
      <c r="AN15" s="1224"/>
      <c r="AO15" s="317">
        <v>-604589</v>
      </c>
      <c r="AP15" s="317">
        <v>-7472</v>
      </c>
      <c r="AQ15" s="318">
        <v>-3830</v>
      </c>
      <c r="AR15" s="319">
        <v>95.1</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188</v>
      </c>
      <c r="AL16" s="1223"/>
      <c r="AM16" s="1223"/>
      <c r="AN16" s="1224"/>
      <c r="AO16" s="317">
        <v>6799076</v>
      </c>
      <c r="AP16" s="317">
        <v>84033</v>
      </c>
      <c r="AQ16" s="318">
        <v>71148</v>
      </c>
      <c r="AR16" s="319">
        <v>18.100000000000001</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529</v>
      </c>
      <c r="AL21" s="1226"/>
      <c r="AM21" s="1226"/>
      <c r="AN21" s="1227"/>
      <c r="AO21" s="330">
        <v>7.92</v>
      </c>
      <c r="AP21" s="331">
        <v>6.38</v>
      </c>
      <c r="AQ21" s="332">
        <v>1.54</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530</v>
      </c>
      <c r="AL22" s="1226"/>
      <c r="AM22" s="1226"/>
      <c r="AN22" s="1227"/>
      <c r="AO22" s="335">
        <v>100.8</v>
      </c>
      <c r="AP22" s="336">
        <v>98.2</v>
      </c>
      <c r="AQ22" s="337">
        <v>2.6</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512</v>
      </c>
      <c r="AP30" s="305"/>
      <c r="AQ30" s="306" t="s">
        <v>513</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514</v>
      </c>
      <c r="AQ31" s="312" t="s">
        <v>515</v>
      </c>
      <c r="AR31" s="313" t="s">
        <v>516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534</v>
      </c>
      <c r="AL32" s="1220"/>
      <c r="AM32" s="1220"/>
      <c r="AN32" s="1221"/>
      <c r="AO32" s="345">
        <v>3603531</v>
      </c>
      <c r="AP32" s="345">
        <v>44538</v>
      </c>
      <c r="AQ32" s="346">
        <v>34974</v>
      </c>
      <c r="AR32" s="347">
        <v>27.3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535</v>
      </c>
      <c r="AL33" s="1220"/>
      <c r="AM33" s="1220"/>
      <c r="AN33" s="1221"/>
      <c r="AO33" s="345" t="s">
        <v>521</v>
      </c>
      <c r="AP33" s="345" t="s">
        <v>521</v>
      </c>
      <c r="AQ33" s="346" t="s">
        <v>521</v>
      </c>
      <c r="AR33" s="347" t="s">
        <v>521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536</v>
      </c>
      <c r="AL34" s="1220"/>
      <c r="AM34" s="1220"/>
      <c r="AN34" s="1221"/>
      <c r="AO34" s="345" t="s">
        <v>521</v>
      </c>
      <c r="AP34" s="345" t="s">
        <v>521</v>
      </c>
      <c r="AQ34" s="346">
        <v>13</v>
      </c>
      <c r="AR34" s="347" t="s">
        <v>521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537</v>
      </c>
      <c r="AL35" s="1220"/>
      <c r="AM35" s="1220"/>
      <c r="AN35" s="1221"/>
      <c r="AO35" s="345">
        <v>1524309</v>
      </c>
      <c r="AP35" s="345">
        <v>18840</v>
      </c>
      <c r="AQ35" s="346">
        <v>9202</v>
      </c>
      <c r="AR35" s="347">
        <v>104.7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538</v>
      </c>
      <c r="AL36" s="1220"/>
      <c r="AM36" s="1220"/>
      <c r="AN36" s="1221"/>
      <c r="AO36" s="345" t="s">
        <v>521</v>
      </c>
      <c r="AP36" s="345" t="s">
        <v>521</v>
      </c>
      <c r="AQ36" s="346">
        <v>1932</v>
      </c>
      <c r="AR36" s="347" t="s">
        <v>521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539</v>
      </c>
      <c r="AL37" s="1220"/>
      <c r="AM37" s="1220"/>
      <c r="AN37" s="1221"/>
      <c r="AO37" s="345">
        <v>773</v>
      </c>
      <c r="AP37" s="345">
        <v>10</v>
      </c>
      <c r="AQ37" s="346">
        <v>1045</v>
      </c>
      <c r="AR37" s="347">
        <v>-99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540</v>
      </c>
      <c r="AL38" s="1229"/>
      <c r="AM38" s="1229"/>
      <c r="AN38" s="1230"/>
      <c r="AO38" s="348" t="s">
        <v>521</v>
      </c>
      <c r="AP38" s="348" t="s">
        <v>521</v>
      </c>
      <c r="AQ38" s="349">
        <v>1</v>
      </c>
      <c r="AR38" s="337" t="s">
        <v>521</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541</v>
      </c>
      <c r="AL39" s="1229"/>
      <c r="AM39" s="1229"/>
      <c r="AN39" s="1230"/>
      <c r="AO39" s="345">
        <v>-47883</v>
      </c>
      <c r="AP39" s="345">
        <v>-592</v>
      </c>
      <c r="AQ39" s="346">
        <v>-6121</v>
      </c>
      <c r="AR39" s="347">
        <v>-90.3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542</v>
      </c>
      <c r="AL40" s="1220"/>
      <c r="AM40" s="1220"/>
      <c r="AN40" s="1221"/>
      <c r="AO40" s="345">
        <v>-2951425</v>
      </c>
      <c r="AP40" s="345">
        <v>-36478</v>
      </c>
      <c r="AQ40" s="346">
        <v>-29274</v>
      </c>
      <c r="AR40" s="347">
        <v>24.6</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299</v>
      </c>
      <c r="AL41" s="1232"/>
      <c r="AM41" s="1232"/>
      <c r="AN41" s="1233"/>
      <c r="AO41" s="345">
        <v>2129305</v>
      </c>
      <c r="AP41" s="345">
        <v>26317</v>
      </c>
      <c r="AQ41" s="346">
        <v>11772</v>
      </c>
      <c r="AR41" s="347">
        <v>123.6</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512</v>
      </c>
      <c r="AN49" s="1236" t="s">
        <v>546</v>
      </c>
      <c r="AO49" s="1237"/>
      <c r="AP49" s="1237"/>
      <c r="AQ49" s="1237"/>
      <c r="AR49" s="123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547</v>
      </c>
      <c r="AO50" s="362" t="s">
        <v>548</v>
      </c>
      <c r="AP50" s="363" t="s">
        <v>549</v>
      </c>
      <c r="AQ50" s="364" t="s">
        <v>550</v>
      </c>
      <c r="AR50" s="365" t="s">
        <v>551</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4902577</v>
      </c>
      <c r="AN51" s="367">
        <v>57574</v>
      </c>
      <c r="AO51" s="368">
        <v>10.9</v>
      </c>
      <c r="AP51" s="369">
        <v>44504</v>
      </c>
      <c r="AQ51" s="370">
        <v>-51.8</v>
      </c>
      <c r="AR51" s="371">
        <v>62.7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1844537</v>
      </c>
      <c r="AN52" s="375">
        <v>21662</v>
      </c>
      <c r="AO52" s="376">
        <v>-18.399999999999999</v>
      </c>
      <c r="AP52" s="377">
        <v>25876</v>
      </c>
      <c r="AQ52" s="378">
        <v>-30.4</v>
      </c>
      <c r="AR52" s="379">
        <v>12</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4059499</v>
      </c>
      <c r="AN53" s="367">
        <v>48343</v>
      </c>
      <c r="AO53" s="368">
        <v>-16</v>
      </c>
      <c r="AP53" s="369">
        <v>47820</v>
      </c>
      <c r="AQ53" s="370">
        <v>7.5</v>
      </c>
      <c r="AR53" s="371">
        <v>-23.5</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2224797</v>
      </c>
      <c r="AN54" s="375">
        <v>26495</v>
      </c>
      <c r="AO54" s="376">
        <v>22.3</v>
      </c>
      <c r="AP54" s="377">
        <v>25855</v>
      </c>
      <c r="AQ54" s="378">
        <v>-0.1</v>
      </c>
      <c r="AR54" s="379">
        <v>22.4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4073413</v>
      </c>
      <c r="AN55" s="367">
        <v>49180</v>
      </c>
      <c r="AO55" s="368">
        <v>1.7</v>
      </c>
      <c r="AP55" s="369">
        <v>41934</v>
      </c>
      <c r="AQ55" s="370">
        <v>-12.3</v>
      </c>
      <c r="AR55" s="371">
        <v>14</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2425528</v>
      </c>
      <c r="AN56" s="375">
        <v>29284</v>
      </c>
      <c r="AO56" s="376">
        <v>10.5</v>
      </c>
      <c r="AP56" s="377">
        <v>23352</v>
      </c>
      <c r="AQ56" s="378">
        <v>-9.6999999999999993</v>
      </c>
      <c r="AR56" s="379">
        <v>20.2</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3535826</v>
      </c>
      <c r="AN57" s="367">
        <v>43139</v>
      </c>
      <c r="AO57" s="368">
        <v>-12.3</v>
      </c>
      <c r="AP57" s="369">
        <v>45588</v>
      </c>
      <c r="AQ57" s="370">
        <v>8.6999999999999993</v>
      </c>
      <c r="AR57" s="371">
        <v>-21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1485359</v>
      </c>
      <c r="AN58" s="375">
        <v>18122</v>
      </c>
      <c r="AO58" s="376">
        <v>-38.1</v>
      </c>
      <c r="AP58" s="377">
        <v>24150</v>
      </c>
      <c r="AQ58" s="378">
        <v>3.4</v>
      </c>
      <c r="AR58" s="379">
        <v>-41.5</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4934712</v>
      </c>
      <c r="AN59" s="367">
        <v>60990</v>
      </c>
      <c r="AO59" s="368">
        <v>41.4</v>
      </c>
      <c r="AP59" s="369">
        <v>45483</v>
      </c>
      <c r="AQ59" s="370">
        <v>-0.2</v>
      </c>
      <c r="AR59" s="371">
        <v>41.6</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1396644</v>
      </c>
      <c r="AN60" s="375">
        <v>17262</v>
      </c>
      <c r="AO60" s="376">
        <v>-4.7</v>
      </c>
      <c r="AP60" s="377">
        <v>24241</v>
      </c>
      <c r="AQ60" s="378">
        <v>0.4</v>
      </c>
      <c r="AR60" s="379">
        <v>-5.0999999999999996</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4301205</v>
      </c>
      <c r="AN61" s="382">
        <v>51845</v>
      </c>
      <c r="AO61" s="383">
        <v>5.0999999999999996</v>
      </c>
      <c r="AP61" s="384">
        <v>45066</v>
      </c>
      <c r="AQ61" s="385">
        <v>-9.6</v>
      </c>
      <c r="AR61" s="371">
        <v>14.7</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1875373</v>
      </c>
      <c r="AN62" s="375">
        <v>22565</v>
      </c>
      <c r="AO62" s="376">
        <v>-5.7</v>
      </c>
      <c r="AP62" s="377">
        <v>24695</v>
      </c>
      <c r="AQ62" s="378">
        <v>-7.3</v>
      </c>
      <c r="AR62" s="379">
        <v>1.6</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EgZvoLy7XtoxzPOxrA7g9Eu5Hu83acB3Td3dgsRHVVHyolQTqlgbsyZKHZE589NGTWJjCYxlFuCcN2wsBBSlWQ==" saltValue="WyyqPIJOQodPIGyb84F9Q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row r="121" spans="125:125" ht="13.5" hidden="1" customHeight="1" x14ac:dyDescent="0.2">
      <c r="DU121" s="292"/>
    </row>
  </sheetData>
  <sheetProtection algorithmName="SHA-512" hashValue="DvpJ68CNVB85pvUczA19IGl6K7m/ayNBbvSk7miM7FO12PLBpe6AmAWX6WoSbUAgpb0Mn9zw8jzSExa6+71DGA==" saltValue="6B4wJaytY4yyaW/IgPvA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70" zoomScaleNormal="70" zoomScaleSheetLayoutView="55" workbookViewId="0">
      <selection activeCell="CV98" sqref="CV98"/>
    </sheetView>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561</v>
      </c>
    </row>
  </sheetData>
  <sheetProtection algorithmName="SHA-512" hashValue="zXIG288hUEc6rUtUwhTvI0TWiaMd6nHGYUAtZdOfwIOSyoaC/GJTd1g5YuDHgiQpmxRWt0Rw2wAyIJCEDc8uhQ==" saltValue="OEAXrtmLw6DfdvSFcZBk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239" t="s">
        <v>3</v>
      </c>
      <c r="D47" s="1239"/>
      <c r="E47" s="1240"/>
      <c r="F47" s="11">
        <v>17.04</v>
      </c>
      <c r="G47" s="12">
        <v>14.95</v>
      </c>
      <c r="H47" s="12">
        <v>15.11</v>
      </c>
      <c r="I47" s="12">
        <v>15.17</v>
      </c>
      <c r="J47" s="13">
        <v>15.04</v>
      </c>
    </row>
    <row r="48" spans="2:10" ht="57.75" customHeight="1" x14ac:dyDescent="0.2">
      <c r="B48" s="14"/>
      <c r="C48" s="1241" t="s">
        <v>4</v>
      </c>
      <c r="D48" s="1241"/>
      <c r="E48" s="1242"/>
      <c r="F48" s="15">
        <v>0.67</v>
      </c>
      <c r="G48" s="16">
        <v>0.44</v>
      </c>
      <c r="H48" s="16">
        <v>0.19</v>
      </c>
      <c r="I48" s="16">
        <v>0.39</v>
      </c>
      <c r="J48" s="17">
        <v>1.55</v>
      </c>
    </row>
    <row r="49" spans="2:10" ht="57.75" customHeight="1" thickBot="1" x14ac:dyDescent="0.25">
      <c r="B49" s="18"/>
      <c r="C49" s="1243" t="s">
        <v>5</v>
      </c>
      <c r="D49" s="1243"/>
      <c r="E49" s="1244"/>
      <c r="F49" s="19" t="s">
        <v>567</v>
      </c>
      <c r="G49" s="20" t="s">
        <v>568</v>
      </c>
      <c r="H49" s="20" t="s">
        <v>569</v>
      </c>
      <c r="I49" s="20">
        <v>0.11</v>
      </c>
      <c r="J49" s="21">
        <v>1.39</v>
      </c>
    </row>
    <row r="50" spans="2:10" ht="13.5" customHeight="1" x14ac:dyDescent="0.2"/>
  </sheetData>
  <sheetProtection algorithmName="SHA-512" hashValue="Xc+6Ky96jygb7m9Y4+qdwRwoGBzh11PALEgI7IVJ72skZ8+/P0uDYtp7EpqccurdGBLLCQtZWktL+Xc80JbNEQ==" saltValue="BIOknmOAclEg4nfFsRdy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